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\"/>
    </mc:Choice>
  </mc:AlternateContent>
  <xr:revisionPtr revIDLastSave="0" documentId="13_ncr:1_{BF16C6C6-0EFF-42A9-B428-510788D02CB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<sst xmlns="http://schemas.openxmlformats.org/spreadsheetml/2006/main" count="230" uniqueCount="69">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</sst>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6" spans="1:1" x14ac:dyDescent="0.2">
      <c r="A16" s="1"/>
    </row>
    <row r="17" spans="1:7" x14ac:dyDescent="0.2">
      <c r="A17" s="1"/>
    </row>
    <row r="18" spans="1:7" s="1" customFormat="1" ht="14.25" x14ac:dyDescent="0.2">
      <c r="A18" s="2"/>
      <c r="B18" s="18" t="s">
        <v>0</v>
      </c>
      <c r="C18" s="18"/>
      <c r="D18" s="18"/>
    </row>
    <row r="19" spans="1:7" s="1" customFormat="1" ht="14.25" x14ac:dyDescent="0.2">
      <c r="A19" s="2"/>
      <c r="B19" s="18" t="s">
        <v>1</v>
      </c>
      <c r="C19" s="18"/>
      <c r="D19" s="18"/>
      <c r="E19" s="18"/>
      <c r="F19" s="18"/>
      <c r="G19" s="18"/>
    </row>
    <row r="20" spans="1:7" s="1" customFormat="1" ht="14.25" x14ac:dyDescent="0.2">
      <c r="A20" s="2"/>
      <c r="B20" s="18" t="s">
        <v>39</v>
      </c>
      <c r="C20" s="18"/>
      <c r="D20" s="18"/>
    </row>
    <row r="21" spans="1:7" s="1" customFormat="1" ht="14.25" x14ac:dyDescent="0.2">
      <c r="A21" s="2"/>
      <c r="B21" s="18" t="s">
        <v>45</v>
      </c>
      <c r="C21" s="18"/>
      <c r="D21" s="18"/>
    </row>
    <row r="22" spans="1:7" s="1" customFormat="1" ht="14.25" x14ac:dyDescent="0.2">
      <c r="A22" s="2"/>
      <c r="B22" s="18" t="s">
        <v>2</v>
      </c>
      <c r="C22" s="18"/>
      <c r="D22" s="18"/>
    </row>
    <row r="23" spans="1:7" s="1" customFormat="1" ht="14.25" x14ac:dyDescent="0.2">
      <c r="A23" s="2"/>
      <c r="B23" s="18" t="s">
        <v>3</v>
      </c>
      <c r="C23" s="18"/>
      <c r="D23" s="18"/>
    </row>
    <row r="24" spans="1:7" s="1" customFormat="1" ht="14.25" x14ac:dyDescent="0.2">
      <c r="A24" s="2"/>
      <c r="B24" s="18" t="s">
        <v>4</v>
      </c>
      <c r="C24" s="18"/>
      <c r="D24" s="18"/>
    </row>
    <row r="25" spans="1:7" s="1" customFormat="1" ht="14.25" x14ac:dyDescent="0.2">
      <c r="A25" s="2"/>
      <c r="B25" s="18" t="s">
        <v>5</v>
      </c>
      <c r="C25" s="18"/>
      <c r="D25" s="18"/>
    </row>
    <row r="26" spans="1:7" x14ac:dyDescent="0.2">
      <c r="A26" s="2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9" t="s">
        <v>24</v>
      </c>
      <c r="D9" s="19"/>
      <c r="E9" s="19"/>
      <c r="F9" s="20"/>
      <c r="G9" s="19" t="s">
        <v>25</v>
      </c>
      <c r="H9" s="19"/>
      <c r="I9" s="19"/>
      <c r="J9" s="20"/>
      <c r="K9" s="19" t="s">
        <v>26</v>
      </c>
      <c r="L9" s="19"/>
      <c r="M9" s="19"/>
      <c r="N9" s="20"/>
    </row>
    <row r="10" spans="2:14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30</v>
      </c>
      <c r="G10" s="8" t="s">
        <v>27</v>
      </c>
      <c r="H10" s="8" t="s">
        <v>28</v>
      </c>
      <c r="I10" s="8" t="s">
        <v>29</v>
      </c>
      <c r="J10" s="8" t="s">
        <v>30</v>
      </c>
      <c r="K10" s="8" t="s">
        <v>27</v>
      </c>
      <c r="L10" s="8" t="s">
        <v>28</v>
      </c>
      <c r="M10" s="8" t="s">
        <v>29</v>
      </c>
      <c r="N10" s="8" t="s">
        <v>30</v>
      </c>
    </row>
    <row r="11" spans="2:14" ht="20.100000000000001" customHeight="1" thickBot="1" x14ac:dyDescent="0.25">
      <c r="B11" s="3" t="s">
        <v>6</v>
      </c>
      <c r="C11" s="15">
        <v>1603</v>
      </c>
      <c r="D11" s="15">
        <v>27</v>
      </c>
      <c r="E11" s="15">
        <v>1539</v>
      </c>
      <c r="F11" s="15">
        <v>4248</v>
      </c>
      <c r="G11" s="15">
        <v>870</v>
      </c>
      <c r="H11" s="15">
        <v>21</v>
      </c>
      <c r="I11" s="15">
        <v>855</v>
      </c>
      <c r="J11" s="15">
        <v>3253</v>
      </c>
      <c r="K11" s="15">
        <v>733</v>
      </c>
      <c r="L11" s="15">
        <v>6</v>
      </c>
      <c r="M11" s="15">
        <v>684</v>
      </c>
      <c r="N11" s="15">
        <v>995</v>
      </c>
    </row>
    <row r="12" spans="2:14" ht="20.100000000000001" customHeight="1" thickBot="1" x14ac:dyDescent="0.25">
      <c r="B12" s="4" t="s">
        <v>7</v>
      </c>
      <c r="C12" s="16">
        <v>181</v>
      </c>
      <c r="D12" s="16">
        <v>3</v>
      </c>
      <c r="E12" s="16">
        <v>161</v>
      </c>
      <c r="F12" s="16">
        <v>201</v>
      </c>
      <c r="G12" s="16">
        <v>133</v>
      </c>
      <c r="H12" s="16">
        <v>0</v>
      </c>
      <c r="I12" s="16">
        <v>112</v>
      </c>
      <c r="J12" s="16">
        <v>193</v>
      </c>
      <c r="K12" s="16">
        <v>48</v>
      </c>
      <c r="L12" s="16">
        <v>3</v>
      </c>
      <c r="M12" s="16">
        <v>49</v>
      </c>
      <c r="N12" s="16">
        <v>8</v>
      </c>
    </row>
    <row r="13" spans="2:14" ht="20.100000000000001" customHeight="1" thickBot="1" x14ac:dyDescent="0.25">
      <c r="B13" s="4" t="s">
        <v>8</v>
      </c>
      <c r="C13" s="16">
        <v>200</v>
      </c>
      <c r="D13" s="16">
        <v>0</v>
      </c>
      <c r="E13" s="16">
        <v>168</v>
      </c>
      <c r="F13" s="16">
        <v>251</v>
      </c>
      <c r="G13" s="16">
        <v>139</v>
      </c>
      <c r="H13" s="16">
        <v>0</v>
      </c>
      <c r="I13" s="16">
        <v>106</v>
      </c>
      <c r="J13" s="16">
        <v>198</v>
      </c>
      <c r="K13" s="16">
        <v>61</v>
      </c>
      <c r="L13" s="16">
        <v>0</v>
      </c>
      <c r="M13" s="16">
        <v>62</v>
      </c>
      <c r="N13" s="16">
        <v>53</v>
      </c>
    </row>
    <row r="14" spans="2:14" ht="20.100000000000001" customHeight="1" thickBot="1" x14ac:dyDescent="0.25">
      <c r="B14" s="4" t="s">
        <v>9</v>
      </c>
      <c r="C14" s="16">
        <v>211</v>
      </c>
      <c r="D14" s="16">
        <v>0</v>
      </c>
      <c r="E14" s="16">
        <v>231</v>
      </c>
      <c r="F14" s="16">
        <v>268</v>
      </c>
      <c r="G14" s="16">
        <v>181</v>
      </c>
      <c r="H14" s="16">
        <v>0</v>
      </c>
      <c r="I14" s="16">
        <v>187</v>
      </c>
      <c r="J14" s="16">
        <v>247</v>
      </c>
      <c r="K14" s="16">
        <v>30</v>
      </c>
      <c r="L14" s="16">
        <v>0</v>
      </c>
      <c r="M14" s="16">
        <v>44</v>
      </c>
      <c r="N14" s="16">
        <v>21</v>
      </c>
    </row>
    <row r="15" spans="2:14" ht="20.100000000000001" customHeight="1" thickBot="1" x14ac:dyDescent="0.25">
      <c r="B15" s="4" t="s">
        <v>10</v>
      </c>
      <c r="C15" s="16">
        <v>247</v>
      </c>
      <c r="D15" s="16">
        <v>0</v>
      </c>
      <c r="E15" s="16">
        <v>242</v>
      </c>
      <c r="F15" s="16">
        <v>408</v>
      </c>
      <c r="G15" s="16">
        <v>142</v>
      </c>
      <c r="H15" s="16">
        <v>0</v>
      </c>
      <c r="I15" s="16">
        <v>161</v>
      </c>
      <c r="J15" s="16">
        <v>309</v>
      </c>
      <c r="K15" s="16">
        <v>105</v>
      </c>
      <c r="L15" s="16">
        <v>0</v>
      </c>
      <c r="M15" s="16">
        <v>81</v>
      </c>
      <c r="N15" s="16">
        <v>99</v>
      </c>
    </row>
    <row r="16" spans="2:14" ht="20.100000000000001" customHeight="1" thickBot="1" x14ac:dyDescent="0.25">
      <c r="B16" s="4" t="s">
        <v>11</v>
      </c>
      <c r="C16" s="16">
        <v>82</v>
      </c>
      <c r="D16" s="16">
        <v>0</v>
      </c>
      <c r="E16" s="16">
        <v>85</v>
      </c>
      <c r="F16" s="16">
        <v>87</v>
      </c>
      <c r="G16" s="16">
        <v>30</v>
      </c>
      <c r="H16" s="16">
        <v>0</v>
      </c>
      <c r="I16" s="16">
        <v>43</v>
      </c>
      <c r="J16" s="16">
        <v>74</v>
      </c>
      <c r="K16" s="16">
        <v>52</v>
      </c>
      <c r="L16" s="16">
        <v>0</v>
      </c>
      <c r="M16" s="16">
        <v>42</v>
      </c>
      <c r="N16" s="16">
        <v>13</v>
      </c>
    </row>
    <row r="17" spans="2:14" ht="20.100000000000001" customHeight="1" thickBot="1" x14ac:dyDescent="0.25">
      <c r="B17" s="4" t="s">
        <v>12</v>
      </c>
      <c r="C17" s="16">
        <v>376</v>
      </c>
      <c r="D17" s="16">
        <v>4</v>
      </c>
      <c r="E17" s="16">
        <v>380</v>
      </c>
      <c r="F17" s="16">
        <v>498</v>
      </c>
      <c r="G17" s="16">
        <v>265</v>
      </c>
      <c r="H17" s="16">
        <v>4</v>
      </c>
      <c r="I17" s="16">
        <v>266</v>
      </c>
      <c r="J17" s="16">
        <v>435</v>
      </c>
      <c r="K17" s="16">
        <v>111</v>
      </c>
      <c r="L17" s="16">
        <v>0</v>
      </c>
      <c r="M17" s="16">
        <v>114</v>
      </c>
      <c r="N17" s="16">
        <v>63</v>
      </c>
    </row>
    <row r="18" spans="2:14" ht="20.100000000000001" customHeight="1" thickBot="1" x14ac:dyDescent="0.25">
      <c r="B18" s="4" t="s">
        <v>13</v>
      </c>
      <c r="C18" s="16">
        <v>328</v>
      </c>
      <c r="D18" s="16">
        <v>0</v>
      </c>
      <c r="E18" s="16">
        <v>243</v>
      </c>
      <c r="F18" s="16">
        <v>885</v>
      </c>
      <c r="G18" s="16">
        <v>187</v>
      </c>
      <c r="H18" s="16">
        <v>0</v>
      </c>
      <c r="I18" s="16">
        <v>90</v>
      </c>
      <c r="J18" s="16">
        <v>719</v>
      </c>
      <c r="K18" s="16">
        <v>141</v>
      </c>
      <c r="L18" s="16">
        <v>0</v>
      </c>
      <c r="M18" s="16">
        <v>153</v>
      </c>
      <c r="N18" s="16">
        <v>166</v>
      </c>
    </row>
    <row r="19" spans="2:14" ht="20.100000000000001" customHeight="1" thickBot="1" x14ac:dyDescent="0.25">
      <c r="B19" s="4" t="s">
        <v>14</v>
      </c>
      <c r="C19" s="16">
        <v>1651</v>
      </c>
      <c r="D19" s="16">
        <v>24</v>
      </c>
      <c r="E19" s="16">
        <v>1577</v>
      </c>
      <c r="F19" s="16">
        <v>3252</v>
      </c>
      <c r="G19" s="16">
        <v>844</v>
      </c>
      <c r="H19" s="16">
        <v>8</v>
      </c>
      <c r="I19" s="16">
        <v>644</v>
      </c>
      <c r="J19" s="16">
        <v>1515</v>
      </c>
      <c r="K19" s="16">
        <v>807</v>
      </c>
      <c r="L19" s="16">
        <v>16</v>
      </c>
      <c r="M19" s="16">
        <v>933</v>
      </c>
      <c r="N19" s="16">
        <v>1737</v>
      </c>
    </row>
    <row r="20" spans="2:14" ht="20.100000000000001" customHeight="1" thickBot="1" x14ac:dyDescent="0.25">
      <c r="B20" s="4" t="s">
        <v>15</v>
      </c>
      <c r="C20" s="16">
        <v>983</v>
      </c>
      <c r="D20" s="16">
        <v>6</v>
      </c>
      <c r="E20" s="16">
        <v>1066</v>
      </c>
      <c r="F20" s="16">
        <v>1701</v>
      </c>
      <c r="G20" s="16">
        <v>665</v>
      </c>
      <c r="H20" s="16">
        <v>4</v>
      </c>
      <c r="I20" s="16">
        <v>741</v>
      </c>
      <c r="J20" s="16">
        <v>1381</v>
      </c>
      <c r="K20" s="16">
        <v>318</v>
      </c>
      <c r="L20" s="16">
        <v>2</v>
      </c>
      <c r="M20" s="16">
        <v>325</v>
      </c>
      <c r="N20" s="16">
        <v>320</v>
      </c>
    </row>
    <row r="21" spans="2:14" ht="20.100000000000001" customHeight="1" thickBot="1" x14ac:dyDescent="0.25">
      <c r="B21" s="4" t="s">
        <v>16</v>
      </c>
      <c r="C21" s="16">
        <v>113</v>
      </c>
      <c r="D21" s="16">
        <v>4</v>
      </c>
      <c r="E21" s="16">
        <v>117</v>
      </c>
      <c r="F21" s="16">
        <v>247</v>
      </c>
      <c r="G21" s="16">
        <v>109</v>
      </c>
      <c r="H21" s="16">
        <v>4</v>
      </c>
      <c r="I21" s="16">
        <v>114</v>
      </c>
      <c r="J21" s="16">
        <v>232</v>
      </c>
      <c r="K21" s="16">
        <v>4</v>
      </c>
      <c r="L21" s="16">
        <v>0</v>
      </c>
      <c r="M21" s="16">
        <v>3</v>
      </c>
      <c r="N21" s="16">
        <v>15</v>
      </c>
    </row>
    <row r="22" spans="2:14" ht="20.100000000000001" customHeight="1" thickBot="1" x14ac:dyDescent="0.25">
      <c r="B22" s="4" t="s">
        <v>17</v>
      </c>
      <c r="C22" s="16">
        <v>350</v>
      </c>
      <c r="D22" s="16">
        <v>3</v>
      </c>
      <c r="E22" s="16">
        <v>329</v>
      </c>
      <c r="F22" s="16">
        <v>664</v>
      </c>
      <c r="G22" s="16">
        <v>279</v>
      </c>
      <c r="H22" s="16">
        <v>3</v>
      </c>
      <c r="I22" s="16">
        <v>256</v>
      </c>
      <c r="J22" s="16">
        <v>619</v>
      </c>
      <c r="K22" s="16">
        <v>71</v>
      </c>
      <c r="L22" s="16">
        <v>0</v>
      </c>
      <c r="M22" s="16">
        <v>73</v>
      </c>
      <c r="N22" s="16">
        <v>45</v>
      </c>
    </row>
    <row r="23" spans="2:14" ht="20.100000000000001" customHeight="1" thickBot="1" x14ac:dyDescent="0.25">
      <c r="B23" s="4" t="s">
        <v>18</v>
      </c>
      <c r="C23" s="16">
        <v>1357</v>
      </c>
      <c r="D23" s="16">
        <v>29</v>
      </c>
      <c r="E23" s="16">
        <v>1347</v>
      </c>
      <c r="F23" s="16">
        <v>4492</v>
      </c>
      <c r="G23" s="16">
        <v>969</v>
      </c>
      <c r="H23" s="16">
        <v>27</v>
      </c>
      <c r="I23" s="16">
        <v>898</v>
      </c>
      <c r="J23" s="16">
        <v>4234</v>
      </c>
      <c r="K23" s="16">
        <v>388</v>
      </c>
      <c r="L23" s="16">
        <v>2</v>
      </c>
      <c r="M23" s="16">
        <v>449</v>
      </c>
      <c r="N23" s="16">
        <v>258</v>
      </c>
    </row>
    <row r="24" spans="2:14" ht="20.100000000000001" customHeight="1" thickBot="1" x14ac:dyDescent="0.25">
      <c r="B24" s="4" t="s">
        <v>19</v>
      </c>
      <c r="C24" s="16">
        <v>209</v>
      </c>
      <c r="D24" s="16">
        <v>6</v>
      </c>
      <c r="E24" s="16">
        <v>187</v>
      </c>
      <c r="F24" s="16">
        <v>574</v>
      </c>
      <c r="G24" s="16">
        <v>110</v>
      </c>
      <c r="H24" s="16">
        <v>3</v>
      </c>
      <c r="I24" s="16">
        <v>91</v>
      </c>
      <c r="J24" s="16">
        <v>506</v>
      </c>
      <c r="K24" s="16">
        <v>99</v>
      </c>
      <c r="L24" s="16">
        <v>3</v>
      </c>
      <c r="M24" s="16">
        <v>96</v>
      </c>
      <c r="N24" s="16">
        <v>68</v>
      </c>
    </row>
    <row r="25" spans="2:14" ht="20.100000000000001" customHeight="1" thickBot="1" x14ac:dyDescent="0.25">
      <c r="B25" s="4" t="s">
        <v>20</v>
      </c>
      <c r="C25" s="16">
        <v>95</v>
      </c>
      <c r="D25" s="16">
        <v>0</v>
      </c>
      <c r="E25" s="16">
        <v>67</v>
      </c>
      <c r="F25" s="16">
        <v>243</v>
      </c>
      <c r="G25" s="16">
        <v>85</v>
      </c>
      <c r="H25" s="16">
        <v>0</v>
      </c>
      <c r="I25" s="16">
        <v>58</v>
      </c>
      <c r="J25" s="16">
        <v>231</v>
      </c>
      <c r="K25" s="16">
        <v>10</v>
      </c>
      <c r="L25" s="16">
        <v>0</v>
      </c>
      <c r="M25" s="16">
        <v>9</v>
      </c>
      <c r="N25" s="16">
        <v>12</v>
      </c>
    </row>
    <row r="26" spans="2:14" ht="20.100000000000001" customHeight="1" thickBot="1" x14ac:dyDescent="0.25">
      <c r="B26" s="5" t="s">
        <v>21</v>
      </c>
      <c r="C26" s="16">
        <v>355</v>
      </c>
      <c r="D26" s="16">
        <v>9</v>
      </c>
      <c r="E26" s="16">
        <v>312</v>
      </c>
      <c r="F26" s="16">
        <v>761</v>
      </c>
      <c r="G26" s="16">
        <v>282</v>
      </c>
      <c r="H26" s="16">
        <v>4</v>
      </c>
      <c r="I26" s="16">
        <v>233</v>
      </c>
      <c r="J26" s="16">
        <v>702</v>
      </c>
      <c r="K26" s="16">
        <v>73</v>
      </c>
      <c r="L26" s="16">
        <v>5</v>
      </c>
      <c r="M26" s="16">
        <v>79</v>
      </c>
      <c r="N26" s="16">
        <v>59</v>
      </c>
    </row>
    <row r="27" spans="2:14" ht="20.100000000000001" customHeight="1" thickBot="1" x14ac:dyDescent="0.25">
      <c r="B27" s="6" t="s">
        <v>22</v>
      </c>
      <c r="C27" s="17">
        <v>29</v>
      </c>
      <c r="D27" s="17">
        <v>0</v>
      </c>
      <c r="E27" s="17">
        <v>25</v>
      </c>
      <c r="F27" s="17">
        <v>87</v>
      </c>
      <c r="G27" s="17">
        <v>20</v>
      </c>
      <c r="H27" s="17">
        <v>0</v>
      </c>
      <c r="I27" s="17">
        <v>12</v>
      </c>
      <c r="J27" s="17">
        <v>82</v>
      </c>
      <c r="K27" s="17">
        <v>9</v>
      </c>
      <c r="L27" s="17">
        <v>0</v>
      </c>
      <c r="M27" s="17">
        <v>13</v>
      </c>
      <c r="N27" s="17">
        <v>5</v>
      </c>
    </row>
    <row r="28" spans="2:14" ht="20.100000000000001" customHeight="1" thickBot="1" x14ac:dyDescent="0.25">
      <c r="B28" s="7" t="s">
        <v>23</v>
      </c>
      <c r="C28" s="9">
        <f>SUM(C11:C27)</f>
        <v>8370</v>
      </c>
      <c r="D28" s="9">
        <f t="shared" ref="D28:N28" si="0">SUM(D11:D27)</f>
        <v>115</v>
      </c>
      <c r="E28" s="9">
        <f t="shared" si="0"/>
        <v>8076</v>
      </c>
      <c r="F28" s="9">
        <f t="shared" si="0"/>
        <v>18867</v>
      </c>
      <c r="G28" s="9">
        <f t="shared" si="0"/>
        <v>5310</v>
      </c>
      <c r="H28" s="9">
        <f t="shared" si="0"/>
        <v>78</v>
      </c>
      <c r="I28" s="9">
        <f t="shared" si="0"/>
        <v>4867</v>
      </c>
      <c r="J28" s="9">
        <f t="shared" si="0"/>
        <v>14930</v>
      </c>
      <c r="K28" s="9">
        <f t="shared" si="0"/>
        <v>3060</v>
      </c>
      <c r="L28" s="9">
        <f t="shared" si="0"/>
        <v>37</v>
      </c>
      <c r="M28" s="9">
        <f t="shared" si="0"/>
        <v>3209</v>
      </c>
      <c r="N28" s="9">
        <f t="shared" si="0"/>
        <v>3937</v>
      </c>
    </row>
    <row r="29" spans="2:14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9" t="s">
        <v>64</v>
      </c>
      <c r="D9" s="19" t="s">
        <v>31</v>
      </c>
      <c r="E9" s="19" t="s">
        <v>32</v>
      </c>
    </row>
    <row r="10" spans="2:5" ht="44.25" customHeight="1" thickBot="1" x14ac:dyDescent="0.25">
      <c r="C10" s="8" t="s">
        <v>33</v>
      </c>
      <c r="D10" s="8" t="s">
        <v>34</v>
      </c>
      <c r="E10" s="8" t="s">
        <v>35</v>
      </c>
    </row>
    <row r="11" spans="2:5" ht="20.100000000000001" customHeight="1" thickBot="1" x14ac:dyDescent="0.25">
      <c r="B11" s="3" t="s">
        <v>6</v>
      </c>
      <c r="C11" s="15">
        <v>106</v>
      </c>
      <c r="D11" s="15">
        <v>43</v>
      </c>
      <c r="E11" s="15">
        <v>149</v>
      </c>
    </row>
    <row r="12" spans="2:5" ht="20.100000000000001" customHeight="1" thickBot="1" x14ac:dyDescent="0.25">
      <c r="B12" s="4" t="s">
        <v>7</v>
      </c>
      <c r="C12" s="16">
        <v>1</v>
      </c>
      <c r="D12" s="16">
        <v>2</v>
      </c>
      <c r="E12" s="16">
        <v>3</v>
      </c>
    </row>
    <row r="13" spans="2:5" ht="20.100000000000001" customHeight="1" thickBot="1" x14ac:dyDescent="0.25">
      <c r="B13" s="4" t="s">
        <v>8</v>
      </c>
      <c r="C13" s="16">
        <v>2</v>
      </c>
      <c r="D13" s="16">
        <v>0</v>
      </c>
      <c r="E13" s="16">
        <v>2</v>
      </c>
    </row>
    <row r="14" spans="2:5" ht="20.100000000000001" customHeight="1" thickBot="1" x14ac:dyDescent="0.25">
      <c r="B14" s="4" t="s">
        <v>9</v>
      </c>
      <c r="C14" s="16">
        <v>6</v>
      </c>
      <c r="D14" s="16">
        <v>8</v>
      </c>
      <c r="E14" s="16">
        <v>14</v>
      </c>
    </row>
    <row r="15" spans="2:5" ht="20.100000000000001" customHeight="1" thickBot="1" x14ac:dyDescent="0.25">
      <c r="B15" s="4" t="s">
        <v>10</v>
      </c>
      <c r="C15" s="16">
        <v>10</v>
      </c>
      <c r="D15" s="16">
        <v>1</v>
      </c>
      <c r="E15" s="16">
        <v>11</v>
      </c>
    </row>
    <row r="16" spans="2:5" ht="20.100000000000001" customHeight="1" thickBot="1" x14ac:dyDescent="0.25">
      <c r="B16" s="4" t="s">
        <v>11</v>
      </c>
      <c r="C16" s="16">
        <v>7</v>
      </c>
      <c r="D16" s="16">
        <v>4</v>
      </c>
      <c r="E16" s="16">
        <v>11</v>
      </c>
    </row>
    <row r="17" spans="2:5" ht="20.100000000000001" customHeight="1" thickBot="1" x14ac:dyDescent="0.25">
      <c r="B17" s="4" t="s">
        <v>12</v>
      </c>
      <c r="C17" s="16">
        <v>23</v>
      </c>
      <c r="D17" s="16">
        <v>11</v>
      </c>
      <c r="E17" s="16">
        <v>34</v>
      </c>
    </row>
    <row r="18" spans="2:5" ht="20.100000000000001" customHeight="1" thickBot="1" x14ac:dyDescent="0.25">
      <c r="B18" s="4" t="s">
        <v>13</v>
      </c>
      <c r="C18" s="16">
        <v>10</v>
      </c>
      <c r="D18" s="16">
        <v>11</v>
      </c>
      <c r="E18" s="16">
        <v>21</v>
      </c>
    </row>
    <row r="19" spans="2:5" ht="20.100000000000001" customHeight="1" thickBot="1" x14ac:dyDescent="0.25">
      <c r="B19" s="4" t="s">
        <v>14</v>
      </c>
      <c r="C19" s="16">
        <v>78</v>
      </c>
      <c r="D19" s="16">
        <v>70</v>
      </c>
      <c r="E19" s="16">
        <v>148</v>
      </c>
    </row>
    <row r="20" spans="2:5" ht="20.100000000000001" customHeight="1" thickBot="1" x14ac:dyDescent="0.25">
      <c r="B20" s="4" t="s">
        <v>15</v>
      </c>
      <c r="C20" s="16">
        <v>36</v>
      </c>
      <c r="D20" s="16">
        <v>15</v>
      </c>
      <c r="E20" s="16">
        <v>51</v>
      </c>
    </row>
    <row r="21" spans="2:5" ht="20.100000000000001" customHeight="1" thickBot="1" x14ac:dyDescent="0.25">
      <c r="B21" s="4" t="s">
        <v>16</v>
      </c>
      <c r="C21" s="16">
        <v>6</v>
      </c>
      <c r="D21" s="16">
        <v>0</v>
      </c>
      <c r="E21" s="16">
        <v>6</v>
      </c>
    </row>
    <row r="22" spans="2:5" ht="20.100000000000001" customHeight="1" thickBot="1" x14ac:dyDescent="0.25">
      <c r="B22" s="4" t="s">
        <v>17</v>
      </c>
      <c r="C22" s="16">
        <v>25</v>
      </c>
      <c r="D22" s="16">
        <v>6</v>
      </c>
      <c r="E22" s="16">
        <v>31</v>
      </c>
    </row>
    <row r="23" spans="2:5" ht="20.100000000000001" customHeight="1" thickBot="1" x14ac:dyDescent="0.25">
      <c r="B23" s="4" t="s">
        <v>18</v>
      </c>
      <c r="C23" s="16">
        <v>43</v>
      </c>
      <c r="D23" s="16">
        <v>57</v>
      </c>
      <c r="E23" s="16">
        <v>100</v>
      </c>
    </row>
    <row r="24" spans="2:5" ht="20.100000000000001" customHeight="1" thickBot="1" x14ac:dyDescent="0.25">
      <c r="B24" s="4" t="s">
        <v>19</v>
      </c>
      <c r="C24" s="16">
        <v>2</v>
      </c>
      <c r="D24" s="16">
        <v>6</v>
      </c>
      <c r="E24" s="16">
        <v>8</v>
      </c>
    </row>
    <row r="25" spans="2:5" ht="20.100000000000001" customHeight="1" thickBot="1" x14ac:dyDescent="0.25">
      <c r="B25" s="4" t="s">
        <v>20</v>
      </c>
      <c r="C25" s="16">
        <v>6</v>
      </c>
      <c r="D25" s="16">
        <v>1</v>
      </c>
      <c r="E25" s="16">
        <v>7</v>
      </c>
    </row>
    <row r="26" spans="2:5" ht="20.100000000000001" customHeight="1" thickBot="1" x14ac:dyDescent="0.25">
      <c r="B26" s="5" t="s">
        <v>21</v>
      </c>
      <c r="C26" s="16">
        <v>10</v>
      </c>
      <c r="D26" s="16">
        <v>8</v>
      </c>
      <c r="E26" s="16">
        <v>18</v>
      </c>
    </row>
    <row r="27" spans="2:5" ht="20.100000000000001" customHeight="1" thickBot="1" x14ac:dyDescent="0.25">
      <c r="B27" s="6" t="s">
        <v>22</v>
      </c>
      <c r="C27" s="17">
        <v>0</v>
      </c>
      <c r="D27" s="17">
        <v>0</v>
      </c>
      <c r="E27" s="17">
        <v>0</v>
      </c>
    </row>
    <row r="28" spans="2:5" ht="20.100000000000001" customHeight="1" thickBot="1" x14ac:dyDescent="0.25">
      <c r="B28" s="7" t="s">
        <v>23</v>
      </c>
      <c r="C28" s="9">
        <f>SUM(C11:C27)</f>
        <v>371</v>
      </c>
      <c r="D28" s="9">
        <f>SUM(D11:D27)</f>
        <v>243</v>
      </c>
      <c r="E28" s="9">
        <f>SUM(E11:E27)</f>
        <v>614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9" t="s">
        <v>36</v>
      </c>
      <c r="D9" s="19"/>
      <c r="E9" s="19"/>
      <c r="F9" s="20"/>
      <c r="G9" s="19" t="s">
        <v>37</v>
      </c>
      <c r="H9" s="19"/>
      <c r="I9" s="19"/>
      <c r="J9" s="20"/>
    </row>
    <row r="10" spans="2:10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38</v>
      </c>
      <c r="G10" s="8" t="s">
        <v>27</v>
      </c>
      <c r="H10" s="8" t="s">
        <v>28</v>
      </c>
      <c r="I10" s="8" t="s">
        <v>29</v>
      </c>
      <c r="J10" s="8" t="s">
        <v>38</v>
      </c>
    </row>
    <row r="11" spans="2:10" ht="20.100000000000001" customHeight="1" thickBot="1" x14ac:dyDescent="0.25">
      <c r="B11" s="3" t="s">
        <v>6</v>
      </c>
      <c r="C11" s="15">
        <v>1550</v>
      </c>
      <c r="D11" s="15">
        <v>764</v>
      </c>
      <c r="E11" s="15">
        <v>2425</v>
      </c>
      <c r="F11" s="15">
        <v>4939</v>
      </c>
      <c r="G11" s="15">
        <v>810</v>
      </c>
      <c r="H11" s="15">
        <v>516</v>
      </c>
      <c r="I11" s="15">
        <v>1360</v>
      </c>
      <c r="J11" s="15">
        <v>3245</v>
      </c>
    </row>
    <row r="12" spans="2:10" ht="20.100000000000001" customHeight="1" thickBot="1" x14ac:dyDescent="0.25">
      <c r="B12" s="4" t="s">
        <v>7</v>
      </c>
      <c r="C12" s="16">
        <v>170</v>
      </c>
      <c r="D12" s="16">
        <v>103</v>
      </c>
      <c r="E12" s="16">
        <v>309</v>
      </c>
      <c r="F12" s="16">
        <v>325</v>
      </c>
      <c r="G12" s="16">
        <v>116</v>
      </c>
      <c r="H12" s="16">
        <v>86</v>
      </c>
      <c r="I12" s="16">
        <v>220</v>
      </c>
      <c r="J12" s="16">
        <v>378</v>
      </c>
    </row>
    <row r="13" spans="2:10" ht="20.100000000000001" customHeight="1" thickBot="1" x14ac:dyDescent="0.25">
      <c r="B13" s="4" t="s">
        <v>8</v>
      </c>
      <c r="C13" s="16">
        <v>183</v>
      </c>
      <c r="D13" s="16">
        <v>68</v>
      </c>
      <c r="E13" s="16">
        <v>235</v>
      </c>
      <c r="F13" s="16">
        <v>475</v>
      </c>
      <c r="G13" s="16">
        <v>95</v>
      </c>
      <c r="H13" s="16">
        <v>62</v>
      </c>
      <c r="I13" s="16">
        <v>120</v>
      </c>
      <c r="J13" s="16">
        <v>227</v>
      </c>
    </row>
    <row r="14" spans="2:10" ht="20.100000000000001" customHeight="1" thickBot="1" x14ac:dyDescent="0.25">
      <c r="B14" s="4" t="s">
        <v>9</v>
      </c>
      <c r="C14" s="16">
        <v>33</v>
      </c>
      <c r="D14" s="16">
        <v>58</v>
      </c>
      <c r="E14" s="16">
        <v>122</v>
      </c>
      <c r="F14" s="16">
        <v>422</v>
      </c>
      <c r="G14" s="16">
        <v>20</v>
      </c>
      <c r="H14" s="16">
        <v>23</v>
      </c>
      <c r="I14" s="16">
        <v>74</v>
      </c>
      <c r="J14" s="16">
        <v>444</v>
      </c>
    </row>
    <row r="15" spans="2:10" ht="20.100000000000001" customHeight="1" thickBot="1" x14ac:dyDescent="0.25">
      <c r="B15" s="4" t="s">
        <v>10</v>
      </c>
      <c r="C15" s="16">
        <v>534</v>
      </c>
      <c r="D15" s="16">
        <v>355</v>
      </c>
      <c r="E15" s="16">
        <v>1022</v>
      </c>
      <c r="F15" s="16">
        <v>1373</v>
      </c>
      <c r="G15" s="16">
        <v>464</v>
      </c>
      <c r="H15" s="16">
        <v>312</v>
      </c>
      <c r="I15" s="16">
        <v>936</v>
      </c>
      <c r="J15" s="16">
        <v>913</v>
      </c>
    </row>
    <row r="16" spans="2:10" ht="20.100000000000001" customHeight="1" thickBot="1" x14ac:dyDescent="0.25">
      <c r="B16" s="4" t="s">
        <v>11</v>
      </c>
      <c r="C16" s="16">
        <v>104</v>
      </c>
      <c r="D16" s="16">
        <v>45</v>
      </c>
      <c r="E16" s="16">
        <v>161</v>
      </c>
      <c r="F16" s="16">
        <v>296</v>
      </c>
      <c r="G16" s="16">
        <v>45</v>
      </c>
      <c r="H16" s="16">
        <v>16</v>
      </c>
      <c r="I16" s="16">
        <v>61</v>
      </c>
      <c r="J16" s="16">
        <v>141</v>
      </c>
    </row>
    <row r="17" spans="2:10" ht="20.100000000000001" customHeight="1" thickBot="1" x14ac:dyDescent="0.25">
      <c r="B17" s="4" t="s">
        <v>12</v>
      </c>
      <c r="C17" s="16">
        <v>235</v>
      </c>
      <c r="D17" s="16">
        <v>137</v>
      </c>
      <c r="E17" s="16">
        <v>389</v>
      </c>
      <c r="F17" s="16">
        <v>795</v>
      </c>
      <c r="G17" s="16">
        <v>90</v>
      </c>
      <c r="H17" s="16">
        <v>41</v>
      </c>
      <c r="I17" s="16">
        <v>159</v>
      </c>
      <c r="J17" s="16">
        <v>268</v>
      </c>
    </row>
    <row r="18" spans="2:10" ht="20.100000000000001" customHeight="1" thickBot="1" x14ac:dyDescent="0.25">
      <c r="B18" s="4" t="s">
        <v>13</v>
      </c>
      <c r="C18" s="16">
        <v>299</v>
      </c>
      <c r="D18" s="16">
        <v>172</v>
      </c>
      <c r="E18" s="16">
        <v>524</v>
      </c>
      <c r="F18" s="16">
        <v>1638</v>
      </c>
      <c r="G18" s="16">
        <v>132</v>
      </c>
      <c r="H18" s="16">
        <v>82</v>
      </c>
      <c r="I18" s="16">
        <v>170</v>
      </c>
      <c r="J18" s="16">
        <v>944</v>
      </c>
    </row>
    <row r="19" spans="2:10" ht="20.100000000000001" customHeight="1" thickBot="1" x14ac:dyDescent="0.25">
      <c r="B19" s="4" t="s">
        <v>14</v>
      </c>
      <c r="C19" s="16">
        <v>566</v>
      </c>
      <c r="D19" s="16">
        <v>339</v>
      </c>
      <c r="E19" s="16">
        <v>879</v>
      </c>
      <c r="F19" s="16">
        <v>3095</v>
      </c>
      <c r="G19" s="16">
        <v>253</v>
      </c>
      <c r="H19" s="16">
        <v>205</v>
      </c>
      <c r="I19" s="16">
        <v>468</v>
      </c>
      <c r="J19" s="16">
        <v>1403</v>
      </c>
    </row>
    <row r="20" spans="2:10" ht="20.100000000000001" customHeight="1" thickBot="1" x14ac:dyDescent="0.25">
      <c r="B20" s="4" t="s">
        <v>15</v>
      </c>
      <c r="C20" s="16">
        <v>517</v>
      </c>
      <c r="D20" s="16">
        <v>177</v>
      </c>
      <c r="E20" s="16">
        <v>770</v>
      </c>
      <c r="F20" s="16">
        <v>3124</v>
      </c>
      <c r="G20" s="16">
        <v>341</v>
      </c>
      <c r="H20" s="16">
        <v>159</v>
      </c>
      <c r="I20" s="16">
        <v>507</v>
      </c>
      <c r="J20" s="16">
        <v>2280</v>
      </c>
    </row>
    <row r="21" spans="2:10" ht="20.100000000000001" customHeight="1" thickBot="1" x14ac:dyDescent="0.25">
      <c r="B21" s="4" t="s">
        <v>16</v>
      </c>
      <c r="C21" s="16">
        <v>151</v>
      </c>
      <c r="D21" s="16">
        <v>48</v>
      </c>
      <c r="E21" s="16">
        <v>213</v>
      </c>
      <c r="F21" s="16">
        <v>489</v>
      </c>
      <c r="G21" s="16">
        <v>42</v>
      </c>
      <c r="H21" s="16">
        <v>43</v>
      </c>
      <c r="I21" s="16">
        <v>97</v>
      </c>
      <c r="J21" s="16">
        <v>295</v>
      </c>
    </row>
    <row r="22" spans="2:10" ht="20.100000000000001" customHeight="1" thickBot="1" x14ac:dyDescent="0.25">
      <c r="B22" s="4" t="s">
        <v>17</v>
      </c>
      <c r="C22" s="16">
        <v>296</v>
      </c>
      <c r="D22" s="16">
        <v>131</v>
      </c>
      <c r="E22" s="16">
        <v>514</v>
      </c>
      <c r="F22" s="16">
        <v>1219</v>
      </c>
      <c r="G22" s="16">
        <v>118</v>
      </c>
      <c r="H22" s="16">
        <v>128</v>
      </c>
      <c r="I22" s="16">
        <v>229</v>
      </c>
      <c r="J22" s="16">
        <v>712</v>
      </c>
    </row>
    <row r="23" spans="2:10" ht="20.100000000000001" customHeight="1" thickBot="1" x14ac:dyDescent="0.25">
      <c r="B23" s="4" t="s">
        <v>18</v>
      </c>
      <c r="C23" s="16">
        <v>215</v>
      </c>
      <c r="D23" s="16">
        <v>168</v>
      </c>
      <c r="E23" s="16">
        <v>341</v>
      </c>
      <c r="F23" s="16">
        <v>1290</v>
      </c>
      <c r="G23" s="16">
        <v>67</v>
      </c>
      <c r="H23" s="16">
        <v>59</v>
      </c>
      <c r="I23" s="16">
        <v>135</v>
      </c>
      <c r="J23" s="16">
        <v>792</v>
      </c>
    </row>
    <row r="24" spans="2:10" ht="20.100000000000001" customHeight="1" thickBot="1" x14ac:dyDescent="0.25">
      <c r="B24" s="4" t="s">
        <v>19</v>
      </c>
      <c r="C24" s="16">
        <v>277</v>
      </c>
      <c r="D24" s="16">
        <v>233</v>
      </c>
      <c r="E24" s="16">
        <v>575</v>
      </c>
      <c r="F24" s="16">
        <v>873</v>
      </c>
      <c r="G24" s="16">
        <v>199</v>
      </c>
      <c r="H24" s="16">
        <v>206</v>
      </c>
      <c r="I24" s="16">
        <v>403</v>
      </c>
      <c r="J24" s="16">
        <v>942</v>
      </c>
    </row>
    <row r="25" spans="2:10" ht="20.100000000000001" customHeight="1" thickBot="1" x14ac:dyDescent="0.25">
      <c r="B25" s="4" t="s">
        <v>20</v>
      </c>
      <c r="C25" s="16">
        <v>99</v>
      </c>
      <c r="D25" s="16">
        <v>136</v>
      </c>
      <c r="E25" s="16">
        <v>257</v>
      </c>
      <c r="F25" s="16">
        <v>271</v>
      </c>
      <c r="G25" s="16">
        <v>52</v>
      </c>
      <c r="H25" s="16">
        <v>70</v>
      </c>
      <c r="I25" s="16">
        <v>130</v>
      </c>
      <c r="J25" s="16">
        <v>191</v>
      </c>
    </row>
    <row r="26" spans="2:10" ht="20.100000000000001" customHeight="1" thickBot="1" x14ac:dyDescent="0.25">
      <c r="B26" s="5" t="s">
        <v>21</v>
      </c>
      <c r="C26" s="16">
        <v>125</v>
      </c>
      <c r="D26" s="16">
        <v>157</v>
      </c>
      <c r="E26" s="16">
        <v>309</v>
      </c>
      <c r="F26" s="16">
        <v>308</v>
      </c>
      <c r="G26" s="16">
        <v>72</v>
      </c>
      <c r="H26" s="16">
        <v>84</v>
      </c>
      <c r="I26" s="16">
        <v>173</v>
      </c>
      <c r="J26" s="16">
        <v>129</v>
      </c>
    </row>
    <row r="27" spans="2:10" ht="20.100000000000001" customHeight="1" thickBot="1" x14ac:dyDescent="0.25">
      <c r="B27" s="6" t="s">
        <v>22</v>
      </c>
      <c r="C27" s="17">
        <v>3</v>
      </c>
      <c r="D27" s="17">
        <v>0</v>
      </c>
      <c r="E27" s="17">
        <v>21</v>
      </c>
      <c r="F27" s="17">
        <v>50</v>
      </c>
      <c r="G27" s="17">
        <v>19</v>
      </c>
      <c r="H27" s="17">
        <v>0</v>
      </c>
      <c r="I27" s="17">
        <v>16</v>
      </c>
      <c r="J27" s="17">
        <v>70</v>
      </c>
    </row>
    <row r="28" spans="2:10" ht="20.100000000000001" customHeight="1" thickBot="1" x14ac:dyDescent="0.25">
      <c r="B28" s="7" t="s">
        <v>23</v>
      </c>
      <c r="C28" s="9">
        <f>SUM(C11:C27)</f>
        <v>5357</v>
      </c>
      <c r="D28" s="9">
        <f t="shared" ref="D28:J28" si="0">SUM(D11:D27)</f>
        <v>3091</v>
      </c>
      <c r="E28" s="9">
        <f t="shared" si="0"/>
        <v>9066</v>
      </c>
      <c r="F28" s="9">
        <f t="shared" si="0"/>
        <v>20982</v>
      </c>
      <c r="G28" s="9">
        <f t="shared" si="0"/>
        <v>2935</v>
      </c>
      <c r="H28" s="9">
        <f t="shared" si="0"/>
        <v>2092</v>
      </c>
      <c r="I28" s="9">
        <f t="shared" si="0"/>
        <v>5258</v>
      </c>
      <c r="J28" s="9">
        <f t="shared" si="0"/>
        <v>13374</v>
      </c>
    </row>
    <row r="29" spans="2:10" x14ac:dyDescent="0.2">
      <c r="C29" s="14"/>
      <c r="D29" s="14"/>
      <c r="E29" s="14"/>
      <c r="F29" s="14"/>
      <c r="G29" s="14"/>
      <c r="H29" s="14"/>
      <c r="I29" s="14"/>
      <c r="J29" s="14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9" t="s">
        <v>40</v>
      </c>
      <c r="D9" s="19"/>
      <c r="E9" s="19"/>
      <c r="F9" s="19"/>
      <c r="G9" s="19"/>
      <c r="H9" s="23"/>
      <c r="I9" s="19" t="s">
        <v>67</v>
      </c>
      <c r="J9" s="19"/>
      <c r="K9" s="19"/>
      <c r="L9" s="19"/>
      <c r="M9" s="19"/>
    </row>
    <row r="10" spans="2:13" ht="44.25" customHeight="1" thickBot="1" x14ac:dyDescent="0.25">
      <c r="C10" s="24" t="s">
        <v>27</v>
      </c>
      <c r="D10" s="24" t="s">
        <v>28</v>
      </c>
      <c r="E10" s="24" t="s">
        <v>41</v>
      </c>
      <c r="F10" s="21" t="s">
        <v>42</v>
      </c>
      <c r="G10" s="26" t="s">
        <v>38</v>
      </c>
      <c r="H10" s="27"/>
      <c r="I10" s="21" t="s">
        <v>27</v>
      </c>
      <c r="J10" s="21" t="s">
        <v>28</v>
      </c>
      <c r="K10" s="21" t="s">
        <v>41</v>
      </c>
      <c r="L10" s="21" t="s">
        <v>42</v>
      </c>
      <c r="M10" s="21" t="s">
        <v>38</v>
      </c>
    </row>
    <row r="11" spans="2:13" ht="44.25" customHeight="1" thickBot="1" x14ac:dyDescent="0.25">
      <c r="C11" s="25"/>
      <c r="D11" s="25"/>
      <c r="E11" s="25"/>
      <c r="F11" s="22"/>
      <c r="G11" s="8" t="s">
        <v>43</v>
      </c>
      <c r="H11" s="8" t="s">
        <v>44</v>
      </c>
      <c r="I11" s="22"/>
      <c r="J11" s="22"/>
      <c r="K11" s="22"/>
      <c r="L11" s="22"/>
      <c r="M11" s="22"/>
    </row>
    <row r="12" spans="2:13" ht="20.100000000000001" customHeight="1" thickBot="1" x14ac:dyDescent="0.25">
      <c r="B12" s="3" t="s">
        <v>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2:13" ht="20.100000000000001" customHeight="1" thickBot="1" x14ac:dyDescent="0.25">
      <c r="B13" s="4" t="s">
        <v>7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8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9</v>
      </c>
      <c r="C15" s="16">
        <v>59</v>
      </c>
      <c r="D15" s="16">
        <v>8</v>
      </c>
      <c r="E15" s="16">
        <v>27</v>
      </c>
      <c r="F15" s="16">
        <v>19</v>
      </c>
      <c r="G15" s="16">
        <v>3</v>
      </c>
      <c r="H15" s="16">
        <v>287</v>
      </c>
      <c r="I15" s="16">
        <v>274</v>
      </c>
      <c r="J15" s="16">
        <v>24</v>
      </c>
      <c r="K15" s="16">
        <v>419</v>
      </c>
      <c r="L15" s="16">
        <v>54</v>
      </c>
      <c r="M15" s="16">
        <v>302</v>
      </c>
    </row>
    <row r="16" spans="2:13" ht="20.100000000000001" customHeight="1" thickBot="1" x14ac:dyDescent="0.25">
      <c r="B16" s="4" t="s">
        <v>10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11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12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13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14</v>
      </c>
      <c r="C20" s="16">
        <v>41</v>
      </c>
      <c r="D20" s="16">
        <v>82</v>
      </c>
      <c r="E20" s="16">
        <v>119</v>
      </c>
      <c r="F20" s="16">
        <v>58</v>
      </c>
      <c r="G20" s="16">
        <v>0</v>
      </c>
      <c r="H20" s="16">
        <v>375</v>
      </c>
      <c r="I20" s="16">
        <v>362</v>
      </c>
      <c r="J20" s="16">
        <v>83</v>
      </c>
      <c r="K20" s="16">
        <v>290</v>
      </c>
      <c r="L20" s="16">
        <v>124</v>
      </c>
      <c r="M20" s="16">
        <v>1083</v>
      </c>
    </row>
    <row r="21" spans="2:13" ht="20.100000000000001" customHeight="1" thickBot="1" x14ac:dyDescent="0.25">
      <c r="B21" s="4" t="s">
        <v>15</v>
      </c>
      <c r="C21" s="16">
        <v>155</v>
      </c>
      <c r="D21" s="16">
        <v>318</v>
      </c>
      <c r="E21" s="16">
        <v>260</v>
      </c>
      <c r="F21" s="16">
        <v>168</v>
      </c>
      <c r="G21" s="16">
        <v>0</v>
      </c>
      <c r="H21" s="16">
        <v>1173</v>
      </c>
      <c r="I21" s="16">
        <v>362</v>
      </c>
      <c r="J21" s="16">
        <v>345</v>
      </c>
      <c r="K21" s="16">
        <v>436</v>
      </c>
      <c r="L21" s="16">
        <v>248</v>
      </c>
      <c r="M21" s="16">
        <v>756</v>
      </c>
    </row>
    <row r="22" spans="2:13" ht="20.100000000000001" customHeight="1" thickBot="1" x14ac:dyDescent="0.25">
      <c r="B22" s="4" t="s">
        <v>16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17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18</v>
      </c>
      <c r="C24" s="16">
        <v>32</v>
      </c>
      <c r="D24" s="16">
        <v>57</v>
      </c>
      <c r="E24" s="16">
        <v>30</v>
      </c>
      <c r="F24" s="16">
        <v>51</v>
      </c>
      <c r="G24" s="16">
        <v>0</v>
      </c>
      <c r="H24" s="16">
        <v>413</v>
      </c>
      <c r="I24" s="16">
        <v>423</v>
      </c>
      <c r="J24" s="16">
        <v>642</v>
      </c>
      <c r="K24" s="16">
        <v>512</v>
      </c>
      <c r="L24" s="16">
        <v>556</v>
      </c>
      <c r="M24" s="16">
        <v>279</v>
      </c>
    </row>
    <row r="25" spans="2:13" ht="20.100000000000001" customHeight="1" thickBot="1" x14ac:dyDescent="0.25">
      <c r="B25" s="4" t="s">
        <v>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20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21</v>
      </c>
      <c r="C27" s="16">
        <v>118</v>
      </c>
      <c r="D27" s="16">
        <v>296</v>
      </c>
      <c r="E27" s="16">
        <v>250</v>
      </c>
      <c r="F27" s="16">
        <v>146</v>
      </c>
      <c r="G27" s="16">
        <v>0</v>
      </c>
      <c r="H27" s="16">
        <v>283</v>
      </c>
      <c r="I27" s="16">
        <v>147</v>
      </c>
      <c r="J27" s="16">
        <v>424</v>
      </c>
      <c r="K27" s="16">
        <v>467</v>
      </c>
      <c r="L27" s="16">
        <v>204</v>
      </c>
      <c r="M27" s="16">
        <v>1263</v>
      </c>
    </row>
    <row r="28" spans="2:13" ht="20.100000000000001" customHeight="1" thickBot="1" x14ac:dyDescent="0.25">
      <c r="B28" s="6" t="s">
        <v>22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</row>
    <row r="29" spans="2:13" ht="20.100000000000001" customHeight="1" thickBot="1" x14ac:dyDescent="0.25">
      <c r="B29" s="7" t="s">
        <v>23</v>
      </c>
      <c r="C29" s="9">
        <f>SUM(C12:C27)</f>
        <v>405</v>
      </c>
      <c r="D29" s="9">
        <f t="shared" ref="D29:M29" si="0">SUM(D12:D27)</f>
        <v>761</v>
      </c>
      <c r="E29" s="9">
        <f t="shared" si="0"/>
        <v>686</v>
      </c>
      <c r="F29" s="9">
        <f t="shared" si="0"/>
        <v>442</v>
      </c>
      <c r="G29" s="9">
        <f t="shared" si="0"/>
        <v>3</v>
      </c>
      <c r="H29" s="9">
        <f t="shared" si="0"/>
        <v>2531</v>
      </c>
      <c r="I29" s="9">
        <f t="shared" si="0"/>
        <v>1568</v>
      </c>
      <c r="J29" s="9">
        <f t="shared" si="0"/>
        <v>1518</v>
      </c>
      <c r="K29" s="9">
        <f t="shared" si="0"/>
        <v>2124</v>
      </c>
      <c r="L29" s="9">
        <f t="shared" si="0"/>
        <v>1186</v>
      </c>
      <c r="M29" s="9">
        <f t="shared" si="0"/>
        <v>3683</v>
      </c>
    </row>
    <row r="30" spans="2:13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9" t="s">
        <v>65</v>
      </c>
      <c r="D9" s="19"/>
      <c r="E9" s="19"/>
      <c r="F9" s="19"/>
      <c r="G9" s="20"/>
      <c r="H9" s="19" t="s">
        <v>66</v>
      </c>
      <c r="I9" s="19"/>
      <c r="J9" s="19"/>
      <c r="K9" s="19"/>
      <c r="L9" s="20"/>
      <c r="M9" s="19" t="s">
        <v>35</v>
      </c>
      <c r="N9" s="19"/>
      <c r="O9" s="19"/>
      <c r="P9" s="19"/>
      <c r="Q9" s="20"/>
    </row>
    <row r="10" spans="2:17" ht="44.25" customHeight="1" thickBot="1" x14ac:dyDescent="0.25"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8" t="s">
        <v>46</v>
      </c>
      <c r="I10" s="8" t="s">
        <v>47</v>
      </c>
      <c r="J10" s="8" t="s">
        <v>48</v>
      </c>
      <c r="K10" s="8" t="s">
        <v>49</v>
      </c>
      <c r="L10" s="8" t="s">
        <v>50</v>
      </c>
      <c r="M10" s="8" t="s">
        <v>46</v>
      </c>
      <c r="N10" s="8" t="s">
        <v>47</v>
      </c>
      <c r="O10" s="8" t="s">
        <v>48</v>
      </c>
      <c r="P10" s="8" t="s">
        <v>49</v>
      </c>
      <c r="Q10" s="8" t="s">
        <v>50</v>
      </c>
    </row>
    <row r="11" spans="2:17" ht="20.100000000000001" customHeight="1" thickBot="1" x14ac:dyDescent="0.25">
      <c r="B11" s="3" t="s">
        <v>6</v>
      </c>
      <c r="C11" s="15">
        <v>1454</v>
      </c>
      <c r="D11" s="15">
        <v>724</v>
      </c>
      <c r="E11" s="15">
        <v>141</v>
      </c>
      <c r="F11" s="15">
        <v>499</v>
      </c>
      <c r="G11" s="15">
        <v>90</v>
      </c>
      <c r="H11" s="15">
        <v>27</v>
      </c>
      <c r="I11" s="15">
        <v>2</v>
      </c>
      <c r="J11" s="15">
        <v>1</v>
      </c>
      <c r="K11" s="15">
        <v>19</v>
      </c>
      <c r="L11" s="15">
        <v>5</v>
      </c>
      <c r="M11" s="15">
        <v>1481</v>
      </c>
      <c r="N11" s="15">
        <v>726</v>
      </c>
      <c r="O11" s="15">
        <v>142</v>
      </c>
      <c r="P11" s="15">
        <v>518</v>
      </c>
      <c r="Q11" s="15">
        <v>95</v>
      </c>
    </row>
    <row r="12" spans="2:17" ht="20.100000000000001" customHeight="1" thickBot="1" x14ac:dyDescent="0.25">
      <c r="B12" s="4" t="s">
        <v>7</v>
      </c>
      <c r="C12" s="16">
        <v>160</v>
      </c>
      <c r="D12" s="16">
        <v>73</v>
      </c>
      <c r="E12" s="16">
        <v>43</v>
      </c>
      <c r="F12" s="16">
        <v>28</v>
      </c>
      <c r="G12" s="16">
        <v>16</v>
      </c>
      <c r="H12" s="16">
        <v>1</v>
      </c>
      <c r="I12" s="16">
        <v>1</v>
      </c>
      <c r="J12" s="16">
        <v>0</v>
      </c>
      <c r="K12" s="16">
        <v>0</v>
      </c>
      <c r="L12" s="16">
        <v>0</v>
      </c>
      <c r="M12" s="16">
        <v>161</v>
      </c>
      <c r="N12" s="16">
        <v>74</v>
      </c>
      <c r="O12" s="16">
        <v>43</v>
      </c>
      <c r="P12" s="16">
        <v>28</v>
      </c>
      <c r="Q12" s="16">
        <v>16</v>
      </c>
    </row>
    <row r="13" spans="2:17" ht="20.100000000000001" customHeight="1" thickBot="1" x14ac:dyDescent="0.25">
      <c r="B13" s="4" t="s">
        <v>8</v>
      </c>
      <c r="C13" s="16">
        <v>167</v>
      </c>
      <c r="D13" s="16">
        <v>103</v>
      </c>
      <c r="E13" s="16">
        <v>10</v>
      </c>
      <c r="F13" s="16">
        <v>44</v>
      </c>
      <c r="G13" s="16">
        <v>10</v>
      </c>
      <c r="H13" s="16">
        <v>1</v>
      </c>
      <c r="I13" s="16">
        <v>1</v>
      </c>
      <c r="J13" s="16">
        <v>0</v>
      </c>
      <c r="K13" s="16">
        <v>0</v>
      </c>
      <c r="L13" s="16">
        <v>0</v>
      </c>
      <c r="M13" s="16">
        <v>168</v>
      </c>
      <c r="N13" s="16">
        <v>104</v>
      </c>
      <c r="O13" s="16">
        <v>10</v>
      </c>
      <c r="P13" s="16">
        <v>44</v>
      </c>
      <c r="Q13" s="16">
        <v>10</v>
      </c>
    </row>
    <row r="14" spans="2:17" ht="20.100000000000001" customHeight="1" thickBot="1" x14ac:dyDescent="0.25">
      <c r="B14" s="4" t="s">
        <v>9</v>
      </c>
      <c r="C14" s="16">
        <v>227</v>
      </c>
      <c r="D14" s="16">
        <v>111</v>
      </c>
      <c r="E14" s="16">
        <v>59</v>
      </c>
      <c r="F14" s="16">
        <v>39</v>
      </c>
      <c r="G14" s="16">
        <v>18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227</v>
      </c>
      <c r="N14" s="16">
        <v>111</v>
      </c>
      <c r="O14" s="16">
        <v>59</v>
      </c>
      <c r="P14" s="16">
        <v>39</v>
      </c>
      <c r="Q14" s="16">
        <v>18</v>
      </c>
    </row>
    <row r="15" spans="2:17" ht="20.100000000000001" customHeight="1" thickBot="1" x14ac:dyDescent="0.25">
      <c r="B15" s="4" t="s">
        <v>10</v>
      </c>
      <c r="C15" s="16">
        <v>195</v>
      </c>
      <c r="D15" s="16">
        <v>113</v>
      </c>
      <c r="E15" s="16">
        <v>24</v>
      </c>
      <c r="F15" s="16">
        <v>49</v>
      </c>
      <c r="G15" s="16">
        <v>9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195</v>
      </c>
      <c r="N15" s="16">
        <v>113</v>
      </c>
      <c r="O15" s="16">
        <v>24</v>
      </c>
      <c r="P15" s="16">
        <v>49</v>
      </c>
      <c r="Q15" s="16">
        <v>9</v>
      </c>
    </row>
    <row r="16" spans="2:17" ht="20.100000000000001" customHeight="1" thickBot="1" x14ac:dyDescent="0.25">
      <c r="B16" s="4" t="s">
        <v>11</v>
      </c>
      <c r="C16" s="16">
        <v>83</v>
      </c>
      <c r="D16" s="16">
        <v>45</v>
      </c>
      <c r="E16" s="16">
        <v>10</v>
      </c>
      <c r="F16" s="16">
        <v>22</v>
      </c>
      <c r="G16" s="16">
        <v>6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83</v>
      </c>
      <c r="N16" s="16">
        <v>45</v>
      </c>
      <c r="O16" s="16">
        <v>10</v>
      </c>
      <c r="P16" s="16">
        <v>22</v>
      </c>
      <c r="Q16" s="16">
        <v>6</v>
      </c>
    </row>
    <row r="17" spans="2:17" ht="20.100000000000001" customHeight="1" thickBot="1" x14ac:dyDescent="0.25">
      <c r="B17" s="4" t="s">
        <v>12</v>
      </c>
      <c r="C17" s="16">
        <v>376</v>
      </c>
      <c r="D17" s="16">
        <v>175</v>
      </c>
      <c r="E17" s="16">
        <v>57</v>
      </c>
      <c r="F17" s="16">
        <v>103</v>
      </c>
      <c r="G17" s="16">
        <v>41</v>
      </c>
      <c r="H17" s="16">
        <v>3</v>
      </c>
      <c r="I17" s="16">
        <v>3</v>
      </c>
      <c r="J17" s="16">
        <v>0</v>
      </c>
      <c r="K17" s="16">
        <v>0</v>
      </c>
      <c r="L17" s="16">
        <v>0</v>
      </c>
      <c r="M17" s="16">
        <v>379</v>
      </c>
      <c r="N17" s="16">
        <v>178</v>
      </c>
      <c r="O17" s="16">
        <v>57</v>
      </c>
      <c r="P17" s="16">
        <v>103</v>
      </c>
      <c r="Q17" s="16">
        <v>41</v>
      </c>
    </row>
    <row r="18" spans="2:17" ht="20.100000000000001" customHeight="1" thickBot="1" x14ac:dyDescent="0.25">
      <c r="B18" s="4" t="s">
        <v>13</v>
      </c>
      <c r="C18" s="16">
        <v>242</v>
      </c>
      <c r="D18" s="16">
        <v>91</v>
      </c>
      <c r="E18" s="16">
        <v>56</v>
      </c>
      <c r="F18" s="16">
        <v>65</v>
      </c>
      <c r="G18" s="16">
        <v>30</v>
      </c>
      <c r="H18" s="16">
        <v>4</v>
      </c>
      <c r="I18" s="16">
        <v>2</v>
      </c>
      <c r="J18" s="16">
        <v>0</v>
      </c>
      <c r="K18" s="16">
        <v>2</v>
      </c>
      <c r="L18" s="16">
        <v>0</v>
      </c>
      <c r="M18" s="16">
        <v>246</v>
      </c>
      <c r="N18" s="16">
        <v>93</v>
      </c>
      <c r="O18" s="16">
        <v>56</v>
      </c>
      <c r="P18" s="16">
        <v>67</v>
      </c>
      <c r="Q18" s="16">
        <v>30</v>
      </c>
    </row>
    <row r="19" spans="2:17" ht="20.100000000000001" customHeight="1" thickBot="1" x14ac:dyDescent="0.25">
      <c r="B19" s="4" t="s">
        <v>14</v>
      </c>
      <c r="C19" s="16">
        <v>1568</v>
      </c>
      <c r="D19" s="16">
        <v>509</v>
      </c>
      <c r="E19" s="16">
        <v>390</v>
      </c>
      <c r="F19" s="16">
        <v>400</v>
      </c>
      <c r="G19" s="16">
        <v>269</v>
      </c>
      <c r="H19" s="16">
        <v>6</v>
      </c>
      <c r="I19" s="16">
        <v>0</v>
      </c>
      <c r="J19" s="16">
        <v>0</v>
      </c>
      <c r="K19" s="16">
        <v>4</v>
      </c>
      <c r="L19" s="16">
        <v>2</v>
      </c>
      <c r="M19" s="16">
        <v>1574</v>
      </c>
      <c r="N19" s="16">
        <v>509</v>
      </c>
      <c r="O19" s="16">
        <v>390</v>
      </c>
      <c r="P19" s="16">
        <v>404</v>
      </c>
      <c r="Q19" s="16">
        <v>271</v>
      </c>
    </row>
    <row r="20" spans="2:17" ht="20.100000000000001" customHeight="1" thickBot="1" x14ac:dyDescent="0.25">
      <c r="B20" s="4" t="s">
        <v>15</v>
      </c>
      <c r="C20" s="16">
        <v>1039</v>
      </c>
      <c r="D20" s="16">
        <v>471</v>
      </c>
      <c r="E20" s="16">
        <v>240</v>
      </c>
      <c r="F20" s="16">
        <v>226</v>
      </c>
      <c r="G20" s="16">
        <v>102</v>
      </c>
      <c r="H20" s="16">
        <v>11</v>
      </c>
      <c r="I20" s="16">
        <v>4</v>
      </c>
      <c r="J20" s="16">
        <v>1</v>
      </c>
      <c r="K20" s="16">
        <v>6</v>
      </c>
      <c r="L20" s="16">
        <v>0</v>
      </c>
      <c r="M20" s="16">
        <v>1050</v>
      </c>
      <c r="N20" s="16">
        <v>475</v>
      </c>
      <c r="O20" s="16">
        <v>241</v>
      </c>
      <c r="P20" s="16">
        <v>232</v>
      </c>
      <c r="Q20" s="16">
        <v>102</v>
      </c>
    </row>
    <row r="21" spans="2:17" ht="20.100000000000001" customHeight="1" thickBot="1" x14ac:dyDescent="0.25">
      <c r="B21" s="4" t="s">
        <v>16</v>
      </c>
      <c r="C21" s="16">
        <v>108</v>
      </c>
      <c r="D21" s="16">
        <v>82</v>
      </c>
      <c r="E21" s="16">
        <v>11</v>
      </c>
      <c r="F21" s="16">
        <v>15</v>
      </c>
      <c r="G21" s="16">
        <v>0</v>
      </c>
      <c r="H21" s="16">
        <v>1</v>
      </c>
      <c r="I21" s="16">
        <v>0</v>
      </c>
      <c r="J21" s="16">
        <v>0</v>
      </c>
      <c r="K21" s="16">
        <v>1</v>
      </c>
      <c r="L21" s="16">
        <v>0</v>
      </c>
      <c r="M21" s="16">
        <v>109</v>
      </c>
      <c r="N21" s="16">
        <v>82</v>
      </c>
      <c r="O21" s="16">
        <v>11</v>
      </c>
      <c r="P21" s="16">
        <v>16</v>
      </c>
      <c r="Q21" s="16">
        <v>0</v>
      </c>
    </row>
    <row r="22" spans="2:17" ht="20.100000000000001" customHeight="1" thickBot="1" x14ac:dyDescent="0.25">
      <c r="B22" s="4" t="s">
        <v>17</v>
      </c>
      <c r="C22" s="16">
        <v>320</v>
      </c>
      <c r="D22" s="16">
        <v>202</v>
      </c>
      <c r="E22" s="16">
        <v>29</v>
      </c>
      <c r="F22" s="16">
        <v>78</v>
      </c>
      <c r="G22" s="16">
        <v>11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320</v>
      </c>
      <c r="N22" s="16">
        <v>202</v>
      </c>
      <c r="O22" s="16">
        <v>29</v>
      </c>
      <c r="P22" s="16">
        <v>78</v>
      </c>
      <c r="Q22" s="16">
        <v>11</v>
      </c>
    </row>
    <row r="23" spans="2:17" ht="20.100000000000001" customHeight="1" thickBot="1" x14ac:dyDescent="0.25">
      <c r="B23" s="4" t="s">
        <v>18</v>
      </c>
      <c r="C23" s="16">
        <v>1259</v>
      </c>
      <c r="D23" s="16">
        <v>428</v>
      </c>
      <c r="E23" s="16">
        <v>345</v>
      </c>
      <c r="F23" s="16">
        <v>275</v>
      </c>
      <c r="G23" s="16">
        <v>211</v>
      </c>
      <c r="H23" s="16">
        <v>78</v>
      </c>
      <c r="I23" s="16">
        <v>16</v>
      </c>
      <c r="J23" s="16">
        <v>12</v>
      </c>
      <c r="K23" s="16">
        <v>21</v>
      </c>
      <c r="L23" s="16">
        <v>29</v>
      </c>
      <c r="M23" s="16">
        <v>1337</v>
      </c>
      <c r="N23" s="16">
        <v>444</v>
      </c>
      <c r="O23" s="16">
        <v>357</v>
      </c>
      <c r="P23" s="16">
        <v>296</v>
      </c>
      <c r="Q23" s="16">
        <v>240</v>
      </c>
    </row>
    <row r="24" spans="2:17" ht="20.100000000000001" customHeight="1" thickBot="1" x14ac:dyDescent="0.25">
      <c r="B24" s="4" t="s">
        <v>19</v>
      </c>
      <c r="C24" s="16">
        <v>181</v>
      </c>
      <c r="D24" s="16">
        <v>64</v>
      </c>
      <c r="E24" s="16">
        <v>41</v>
      </c>
      <c r="F24" s="16">
        <v>40</v>
      </c>
      <c r="G24" s="16">
        <v>36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181</v>
      </c>
      <c r="N24" s="16">
        <v>64</v>
      </c>
      <c r="O24" s="16">
        <v>41</v>
      </c>
      <c r="P24" s="16">
        <v>40</v>
      </c>
      <c r="Q24" s="16">
        <v>36</v>
      </c>
    </row>
    <row r="25" spans="2:17" ht="20.100000000000001" customHeight="1" thickBot="1" x14ac:dyDescent="0.25">
      <c r="B25" s="4" t="s">
        <v>20</v>
      </c>
      <c r="C25" s="16">
        <v>66</v>
      </c>
      <c r="D25" s="16">
        <v>25</v>
      </c>
      <c r="E25" s="16">
        <v>31</v>
      </c>
      <c r="F25" s="16">
        <v>5</v>
      </c>
      <c r="G25" s="16">
        <v>5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66</v>
      </c>
      <c r="N25" s="16">
        <v>25</v>
      </c>
      <c r="O25" s="16">
        <v>31</v>
      </c>
      <c r="P25" s="16">
        <v>5</v>
      </c>
      <c r="Q25" s="16">
        <v>5</v>
      </c>
    </row>
    <row r="26" spans="2:17" ht="20.100000000000001" customHeight="1" thickBot="1" x14ac:dyDescent="0.25">
      <c r="B26" s="5" t="s">
        <v>21</v>
      </c>
      <c r="C26" s="16">
        <v>300</v>
      </c>
      <c r="D26" s="16">
        <v>129</v>
      </c>
      <c r="E26" s="16">
        <v>91</v>
      </c>
      <c r="F26" s="16">
        <v>45</v>
      </c>
      <c r="G26" s="16">
        <v>35</v>
      </c>
      <c r="H26" s="16">
        <v>8</v>
      </c>
      <c r="I26" s="16">
        <v>3</v>
      </c>
      <c r="J26" s="16">
        <v>0</v>
      </c>
      <c r="K26" s="16">
        <v>1</v>
      </c>
      <c r="L26" s="16">
        <v>4</v>
      </c>
      <c r="M26" s="16">
        <v>308</v>
      </c>
      <c r="N26" s="16">
        <v>132</v>
      </c>
      <c r="O26" s="16">
        <v>91</v>
      </c>
      <c r="P26" s="16">
        <v>46</v>
      </c>
      <c r="Q26" s="16">
        <v>39</v>
      </c>
    </row>
    <row r="27" spans="2:17" ht="20.100000000000001" customHeight="1" thickBot="1" x14ac:dyDescent="0.25">
      <c r="B27" s="6" t="s">
        <v>22</v>
      </c>
      <c r="C27" s="17">
        <v>25</v>
      </c>
      <c r="D27" s="17">
        <v>13</v>
      </c>
      <c r="E27" s="17">
        <v>10</v>
      </c>
      <c r="F27" s="17">
        <v>2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25</v>
      </c>
      <c r="N27" s="17">
        <v>13</v>
      </c>
      <c r="O27" s="17">
        <v>10</v>
      </c>
      <c r="P27" s="17">
        <v>2</v>
      </c>
      <c r="Q27" s="17">
        <v>0</v>
      </c>
    </row>
    <row r="28" spans="2:17" ht="20.100000000000001" customHeight="1" thickBot="1" x14ac:dyDescent="0.25">
      <c r="B28" s="7" t="s">
        <v>23</v>
      </c>
      <c r="C28" s="9">
        <f>SUM(C11:C27)</f>
        <v>7770</v>
      </c>
      <c r="D28" s="9">
        <f t="shared" ref="D28:Q28" si="0">SUM(D11:D27)</f>
        <v>3358</v>
      </c>
      <c r="E28" s="9">
        <f t="shared" si="0"/>
        <v>1588</v>
      </c>
      <c r="F28" s="9">
        <f t="shared" si="0"/>
        <v>1935</v>
      </c>
      <c r="G28" s="9">
        <f t="shared" si="0"/>
        <v>889</v>
      </c>
      <c r="H28" s="9">
        <f t="shared" si="0"/>
        <v>140</v>
      </c>
      <c r="I28" s="9">
        <f t="shared" si="0"/>
        <v>32</v>
      </c>
      <c r="J28" s="9">
        <f t="shared" si="0"/>
        <v>14</v>
      </c>
      <c r="K28" s="9">
        <f t="shared" si="0"/>
        <v>54</v>
      </c>
      <c r="L28" s="9">
        <f t="shared" si="0"/>
        <v>40</v>
      </c>
      <c r="M28" s="9">
        <f t="shared" si="0"/>
        <v>7910</v>
      </c>
      <c r="N28" s="9">
        <f t="shared" si="0"/>
        <v>3390</v>
      </c>
      <c r="O28" s="9">
        <f t="shared" si="0"/>
        <v>1602</v>
      </c>
      <c r="P28" s="9">
        <f t="shared" si="0"/>
        <v>1989</v>
      </c>
      <c r="Q28" s="9">
        <f t="shared" si="0"/>
        <v>929</v>
      </c>
    </row>
    <row r="29" spans="2:17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9" t="s">
        <v>54</v>
      </c>
      <c r="D9" s="19"/>
      <c r="E9" s="19"/>
    </row>
    <row r="10" spans="2:5" ht="50.1" customHeight="1" thickBot="1" x14ac:dyDescent="0.25">
      <c r="C10" s="8" t="s">
        <v>51</v>
      </c>
      <c r="D10" s="8" t="s">
        <v>52</v>
      </c>
      <c r="E10" s="8" t="s">
        <v>53</v>
      </c>
    </row>
    <row r="11" spans="2:5" ht="20.100000000000001" customHeight="1" thickBot="1" x14ac:dyDescent="0.25">
      <c r="B11" s="3" t="s">
        <v>6</v>
      </c>
      <c r="C11" s="11">
        <f>+IF('Personas Enjuiciadas'!M11&gt;0,('Personas Enjuiciadas'!D11+'Personas Enjuiciadas'!E11+'Personas Enjuiciadas'!I11+'Personas Enjuiciadas'!J11)/'Personas Enjuiciadas'!M11,"-")</f>
        <v>0.58609047940580694</v>
      </c>
      <c r="D11" s="11">
        <f>+IF(('Personas Enjuiciadas'!N11+'Personas Enjuiciadas'!P11)&gt;0,('Personas Enjuiciadas'!D11+'Personas Enjuiciadas'!I11)/('Personas Enjuiciadas'!N11+'Personas Enjuiciadas'!P11),"-")</f>
        <v>0.58360128617363349</v>
      </c>
      <c r="E11" s="11">
        <f>+IF(('Personas Enjuiciadas'!O11+'Personas Enjuiciadas'!Q11)&gt;0,('Personas Enjuiciadas'!E11+'Personas Enjuiciadas'!J11)/('Personas Enjuiciadas'!O11+'Personas Enjuiciadas'!Q11),"-")</f>
        <v>0.59915611814345993</v>
      </c>
    </row>
    <row r="12" spans="2:5" ht="20.100000000000001" customHeight="1" thickBot="1" x14ac:dyDescent="0.25">
      <c r="B12" s="4" t="s">
        <v>7</v>
      </c>
      <c r="C12" s="11">
        <f>+IF('Personas Enjuiciadas'!M12&gt;0,('Personas Enjuiciadas'!D12+'Personas Enjuiciadas'!E12+'Personas Enjuiciadas'!I12+'Personas Enjuiciadas'!J12)/'Personas Enjuiciadas'!M12,"-")</f>
        <v>0.72670807453416153</v>
      </c>
      <c r="D12" s="11">
        <f>+IF(('Personas Enjuiciadas'!N12+'Personas Enjuiciadas'!P12)&gt;0,('Personas Enjuiciadas'!D12+'Personas Enjuiciadas'!I12)/('Personas Enjuiciadas'!N12+'Personas Enjuiciadas'!P12),"-")</f>
        <v>0.72549019607843135</v>
      </c>
      <c r="E12" s="11">
        <f>+IF(('Personas Enjuiciadas'!O12+'Personas Enjuiciadas'!Q12)&gt;0,('Personas Enjuiciadas'!E12+'Personas Enjuiciadas'!J12)/('Personas Enjuiciadas'!O12+'Personas Enjuiciadas'!Q12),"-")</f>
        <v>0.72881355932203384</v>
      </c>
    </row>
    <row r="13" spans="2:5" ht="20.100000000000001" customHeight="1" thickBot="1" x14ac:dyDescent="0.25">
      <c r="B13" s="4" t="s">
        <v>8</v>
      </c>
      <c r="C13" s="11">
        <f>+IF('Personas Enjuiciadas'!M13&gt;0,('Personas Enjuiciadas'!D13+'Personas Enjuiciadas'!E13+'Personas Enjuiciadas'!I13+'Personas Enjuiciadas'!J13)/'Personas Enjuiciadas'!M13,"-")</f>
        <v>0.6785714285714286</v>
      </c>
      <c r="D13" s="11">
        <f>+IF(('Personas Enjuiciadas'!N13+'Personas Enjuiciadas'!P13)&gt;0,('Personas Enjuiciadas'!D13+'Personas Enjuiciadas'!I13)/('Personas Enjuiciadas'!N13+'Personas Enjuiciadas'!P13),"-")</f>
        <v>0.70270270270270274</v>
      </c>
      <c r="E13" s="11">
        <f>+IF(('Personas Enjuiciadas'!O13+'Personas Enjuiciadas'!Q13)&gt;0,('Personas Enjuiciadas'!E13+'Personas Enjuiciadas'!J13)/('Personas Enjuiciadas'!O13+'Personas Enjuiciadas'!Q13),"-")</f>
        <v>0.5</v>
      </c>
    </row>
    <row r="14" spans="2:5" ht="20.100000000000001" customHeight="1" thickBot="1" x14ac:dyDescent="0.25">
      <c r="B14" s="4" t="s">
        <v>9</v>
      </c>
      <c r="C14" s="11">
        <f>+IF('Personas Enjuiciadas'!M14&gt;0,('Personas Enjuiciadas'!D14+'Personas Enjuiciadas'!E14+'Personas Enjuiciadas'!I14+'Personas Enjuiciadas'!J14)/'Personas Enjuiciadas'!M14,"-")</f>
        <v>0.74889867841409696</v>
      </c>
      <c r="D14" s="11">
        <f>+IF(('Personas Enjuiciadas'!N14+'Personas Enjuiciadas'!P14)&gt;0,('Personas Enjuiciadas'!D14+'Personas Enjuiciadas'!I14)/('Personas Enjuiciadas'!N14+'Personas Enjuiciadas'!P14),"-")</f>
        <v>0.74</v>
      </c>
      <c r="E14" s="11">
        <f>+IF(('Personas Enjuiciadas'!O14+'Personas Enjuiciadas'!Q14)&gt;0,('Personas Enjuiciadas'!E14+'Personas Enjuiciadas'!J14)/('Personas Enjuiciadas'!O14+'Personas Enjuiciadas'!Q14),"-")</f>
        <v>0.76623376623376627</v>
      </c>
    </row>
    <row r="15" spans="2:5" ht="20.100000000000001" customHeight="1" thickBot="1" x14ac:dyDescent="0.25">
      <c r="B15" s="4" t="s">
        <v>10</v>
      </c>
      <c r="C15" s="11">
        <f>+IF('Personas Enjuiciadas'!M15&gt;0,('Personas Enjuiciadas'!D15+'Personas Enjuiciadas'!E15+'Personas Enjuiciadas'!I15+'Personas Enjuiciadas'!J15)/'Personas Enjuiciadas'!M15,"-")</f>
        <v>0.70256410256410251</v>
      </c>
      <c r="D15" s="11">
        <f>+IF(('Personas Enjuiciadas'!N15+'Personas Enjuiciadas'!P15)&gt;0,('Personas Enjuiciadas'!D15+'Personas Enjuiciadas'!I15)/('Personas Enjuiciadas'!N15+'Personas Enjuiciadas'!P15),"-")</f>
        <v>0.69753086419753085</v>
      </c>
      <c r="E15" s="11">
        <f>+IF(('Personas Enjuiciadas'!O15+'Personas Enjuiciadas'!Q15)&gt;0,('Personas Enjuiciadas'!E15+'Personas Enjuiciadas'!J15)/('Personas Enjuiciadas'!O15+'Personas Enjuiciadas'!Q15),"-")</f>
        <v>0.72727272727272729</v>
      </c>
    </row>
    <row r="16" spans="2:5" ht="20.100000000000001" customHeight="1" thickBot="1" x14ac:dyDescent="0.25">
      <c r="B16" s="4" t="s">
        <v>11</v>
      </c>
      <c r="C16" s="11">
        <f>+IF('Personas Enjuiciadas'!M16&gt;0,('Personas Enjuiciadas'!D16+'Personas Enjuiciadas'!E16+'Personas Enjuiciadas'!I16+'Personas Enjuiciadas'!J16)/'Personas Enjuiciadas'!M16,"-")</f>
        <v>0.66265060240963858</v>
      </c>
      <c r="D16" s="11">
        <f>+IF(('Personas Enjuiciadas'!N16+'Personas Enjuiciadas'!P16)&gt;0,('Personas Enjuiciadas'!D16+'Personas Enjuiciadas'!I16)/('Personas Enjuiciadas'!N16+'Personas Enjuiciadas'!P16),"-")</f>
        <v>0.67164179104477617</v>
      </c>
      <c r="E16" s="11">
        <f>+IF(('Personas Enjuiciadas'!O16+'Personas Enjuiciadas'!Q16)&gt;0,('Personas Enjuiciadas'!E16+'Personas Enjuiciadas'!J16)/('Personas Enjuiciadas'!O16+'Personas Enjuiciadas'!Q16),"-")</f>
        <v>0.625</v>
      </c>
    </row>
    <row r="17" spans="2:5" ht="20.100000000000001" customHeight="1" thickBot="1" x14ac:dyDescent="0.25">
      <c r="B17" s="4" t="s">
        <v>12</v>
      </c>
      <c r="C17" s="11">
        <f>+IF('Personas Enjuiciadas'!M17&gt;0,('Personas Enjuiciadas'!D17+'Personas Enjuiciadas'!E17+'Personas Enjuiciadas'!I17+'Personas Enjuiciadas'!J17)/'Personas Enjuiciadas'!M17,"-")</f>
        <v>0.62005277044854878</v>
      </c>
      <c r="D17" s="11">
        <f>+IF(('Personas Enjuiciadas'!N17+'Personas Enjuiciadas'!P17)&gt;0,('Personas Enjuiciadas'!D17+'Personas Enjuiciadas'!I17)/('Personas Enjuiciadas'!N17+'Personas Enjuiciadas'!P17),"-")</f>
        <v>0.63345195729537362</v>
      </c>
      <c r="E17" s="11">
        <f>+IF(('Personas Enjuiciadas'!O17+'Personas Enjuiciadas'!Q17)&gt;0,('Personas Enjuiciadas'!E17+'Personas Enjuiciadas'!J17)/('Personas Enjuiciadas'!O17+'Personas Enjuiciadas'!Q17),"-")</f>
        <v>0.58163265306122447</v>
      </c>
    </row>
    <row r="18" spans="2:5" ht="20.100000000000001" customHeight="1" thickBot="1" x14ac:dyDescent="0.25">
      <c r="B18" s="4" t="s">
        <v>13</v>
      </c>
      <c r="C18" s="11">
        <f>+IF('Personas Enjuiciadas'!M18&gt;0,('Personas Enjuiciadas'!D18+'Personas Enjuiciadas'!E18+'Personas Enjuiciadas'!I18+'Personas Enjuiciadas'!J18)/'Personas Enjuiciadas'!M18,"-")</f>
        <v>0.60569105691056913</v>
      </c>
      <c r="D18" s="11">
        <f>+IF(('Personas Enjuiciadas'!N18+'Personas Enjuiciadas'!P18)&gt;0,('Personas Enjuiciadas'!D18+'Personas Enjuiciadas'!I18)/('Personas Enjuiciadas'!N18+'Personas Enjuiciadas'!P18),"-")</f>
        <v>0.58125000000000004</v>
      </c>
      <c r="E18" s="11">
        <f>+IF(('Personas Enjuiciadas'!O18+'Personas Enjuiciadas'!Q18)&gt;0,('Personas Enjuiciadas'!E18+'Personas Enjuiciadas'!J18)/('Personas Enjuiciadas'!O18+'Personas Enjuiciadas'!Q18),"-")</f>
        <v>0.65116279069767447</v>
      </c>
    </row>
    <row r="19" spans="2:5" ht="20.100000000000001" customHeight="1" thickBot="1" x14ac:dyDescent="0.25">
      <c r="B19" s="4" t="s">
        <v>14</v>
      </c>
      <c r="C19" s="11">
        <f>+IF('Personas Enjuiciadas'!M19&gt;0,('Personas Enjuiciadas'!D19+'Personas Enjuiciadas'!E19+'Personas Enjuiciadas'!I19+'Personas Enjuiciadas'!J19)/'Personas Enjuiciadas'!M19,"-")</f>
        <v>0.57115628970775101</v>
      </c>
      <c r="D19" s="11">
        <f>+IF(('Personas Enjuiciadas'!N19+'Personas Enjuiciadas'!P19)&gt;0,('Personas Enjuiciadas'!D19+'Personas Enjuiciadas'!I19)/('Personas Enjuiciadas'!N19+'Personas Enjuiciadas'!P19),"-")</f>
        <v>0.55750273822562979</v>
      </c>
      <c r="E19" s="11">
        <f>+IF(('Personas Enjuiciadas'!O19+'Personas Enjuiciadas'!Q19)&gt;0,('Personas Enjuiciadas'!E19+'Personas Enjuiciadas'!J19)/('Personas Enjuiciadas'!O19+'Personas Enjuiciadas'!Q19),"-")</f>
        <v>0.59001512859304084</v>
      </c>
    </row>
    <row r="20" spans="2:5" ht="20.100000000000001" customHeight="1" thickBot="1" x14ac:dyDescent="0.25">
      <c r="B20" s="4" t="s">
        <v>15</v>
      </c>
      <c r="C20" s="11">
        <f>+IF('Personas Enjuiciadas'!M20&gt;0,('Personas Enjuiciadas'!D20+'Personas Enjuiciadas'!E20+'Personas Enjuiciadas'!I20+'Personas Enjuiciadas'!J20)/'Personas Enjuiciadas'!M20,"-")</f>
        <v>0.6819047619047619</v>
      </c>
      <c r="D20" s="11">
        <f>+IF(('Personas Enjuiciadas'!N20+'Personas Enjuiciadas'!P20)&gt;0,('Personas Enjuiciadas'!D20+'Personas Enjuiciadas'!I20)/('Personas Enjuiciadas'!N20+'Personas Enjuiciadas'!P20),"-")</f>
        <v>0.67185289957567185</v>
      </c>
      <c r="E20" s="11">
        <f>+IF(('Personas Enjuiciadas'!O20+'Personas Enjuiciadas'!Q20)&gt;0,('Personas Enjuiciadas'!E20+'Personas Enjuiciadas'!J20)/('Personas Enjuiciadas'!O20+'Personas Enjuiciadas'!Q20),"-")</f>
        <v>0.70262390670553931</v>
      </c>
    </row>
    <row r="21" spans="2:5" ht="20.100000000000001" customHeight="1" thickBot="1" x14ac:dyDescent="0.25">
      <c r="B21" s="4" t="s">
        <v>16</v>
      </c>
      <c r="C21" s="11">
        <f>+IF('Personas Enjuiciadas'!M21&gt;0,('Personas Enjuiciadas'!D21+'Personas Enjuiciadas'!E21+'Personas Enjuiciadas'!I21+'Personas Enjuiciadas'!J21)/'Personas Enjuiciadas'!M21,"-")</f>
        <v>0.85321100917431192</v>
      </c>
      <c r="D21" s="11">
        <f>+IF(('Personas Enjuiciadas'!N21+'Personas Enjuiciadas'!P21)&gt;0,('Personas Enjuiciadas'!D21+'Personas Enjuiciadas'!I21)/('Personas Enjuiciadas'!N21+'Personas Enjuiciadas'!P21),"-")</f>
        <v>0.83673469387755106</v>
      </c>
      <c r="E21" s="11">
        <f>+IF(('Personas Enjuiciadas'!O21+'Personas Enjuiciadas'!Q21)&gt;0,('Personas Enjuiciadas'!E21+'Personas Enjuiciadas'!J21)/('Personas Enjuiciadas'!O21+'Personas Enjuiciadas'!Q21),"-")</f>
        <v>1</v>
      </c>
    </row>
    <row r="22" spans="2:5" ht="20.100000000000001" customHeight="1" thickBot="1" x14ac:dyDescent="0.25">
      <c r="B22" s="4" t="s">
        <v>17</v>
      </c>
      <c r="C22" s="11">
        <f>+IF('Personas Enjuiciadas'!M22&gt;0,('Personas Enjuiciadas'!D22+'Personas Enjuiciadas'!E22+'Personas Enjuiciadas'!I22+'Personas Enjuiciadas'!J22)/'Personas Enjuiciadas'!M22,"-")</f>
        <v>0.72187500000000004</v>
      </c>
      <c r="D22" s="11">
        <f>+IF(('Personas Enjuiciadas'!N22+'Personas Enjuiciadas'!P22)&gt;0,('Personas Enjuiciadas'!D22+'Personas Enjuiciadas'!I22)/('Personas Enjuiciadas'!N22+'Personas Enjuiciadas'!P22),"-")</f>
        <v>0.72142857142857142</v>
      </c>
      <c r="E22" s="11">
        <f>+IF(('Personas Enjuiciadas'!O22+'Personas Enjuiciadas'!Q22)&gt;0,('Personas Enjuiciadas'!E22+'Personas Enjuiciadas'!J22)/('Personas Enjuiciadas'!O22+'Personas Enjuiciadas'!Q22),"-")</f>
        <v>0.72499999999999998</v>
      </c>
    </row>
    <row r="23" spans="2:5" ht="20.100000000000001" customHeight="1" thickBot="1" x14ac:dyDescent="0.25">
      <c r="B23" s="4" t="s">
        <v>18</v>
      </c>
      <c r="C23" s="11">
        <f>+IF('Personas Enjuiciadas'!M23&gt;0,('Personas Enjuiciadas'!D23+'Personas Enjuiciadas'!E23+'Personas Enjuiciadas'!I23+'Personas Enjuiciadas'!J23)/'Personas Enjuiciadas'!M23,"-")</f>
        <v>0.59910246821241586</v>
      </c>
      <c r="D23" s="11">
        <f>+IF(('Personas Enjuiciadas'!N23+'Personas Enjuiciadas'!P23)&gt;0,('Personas Enjuiciadas'!D23+'Personas Enjuiciadas'!I23)/('Personas Enjuiciadas'!N23+'Personas Enjuiciadas'!P23),"-")</f>
        <v>0.6</v>
      </c>
      <c r="E23" s="11">
        <f>+IF(('Personas Enjuiciadas'!O23+'Personas Enjuiciadas'!Q23)&gt;0,('Personas Enjuiciadas'!E23+'Personas Enjuiciadas'!J23)/('Personas Enjuiciadas'!O23+'Personas Enjuiciadas'!Q23),"-")</f>
        <v>0.59798994974874375</v>
      </c>
    </row>
    <row r="24" spans="2:5" ht="20.100000000000001" customHeight="1" thickBot="1" x14ac:dyDescent="0.25">
      <c r="B24" s="4" t="s">
        <v>19</v>
      </c>
      <c r="C24" s="11">
        <f>+IF('Personas Enjuiciadas'!M24&gt;0,('Personas Enjuiciadas'!D24+'Personas Enjuiciadas'!E24+'Personas Enjuiciadas'!I24+'Personas Enjuiciadas'!J24)/'Personas Enjuiciadas'!M24,"-")</f>
        <v>0.58011049723756902</v>
      </c>
      <c r="D24" s="11">
        <f>+IF(('Personas Enjuiciadas'!N24+'Personas Enjuiciadas'!P24)&gt;0,('Personas Enjuiciadas'!D24+'Personas Enjuiciadas'!I24)/('Personas Enjuiciadas'!N24+'Personas Enjuiciadas'!P24),"-")</f>
        <v>0.61538461538461542</v>
      </c>
      <c r="E24" s="11">
        <f>+IF(('Personas Enjuiciadas'!O24+'Personas Enjuiciadas'!Q24)&gt;0,('Personas Enjuiciadas'!E24+'Personas Enjuiciadas'!J24)/('Personas Enjuiciadas'!O24+'Personas Enjuiciadas'!Q24),"-")</f>
        <v>0.53246753246753242</v>
      </c>
    </row>
    <row r="25" spans="2:5" ht="20.100000000000001" customHeight="1" thickBot="1" x14ac:dyDescent="0.25">
      <c r="B25" s="4" t="s">
        <v>20</v>
      </c>
      <c r="C25" s="11">
        <f>+IF('Personas Enjuiciadas'!M25&gt;0,('Personas Enjuiciadas'!D25+'Personas Enjuiciadas'!E25+'Personas Enjuiciadas'!I25+'Personas Enjuiciadas'!J25)/'Personas Enjuiciadas'!M25,"-")</f>
        <v>0.84848484848484851</v>
      </c>
      <c r="D25" s="11">
        <f>+IF(('Personas Enjuiciadas'!N25+'Personas Enjuiciadas'!P25)&gt;0,('Personas Enjuiciadas'!D25+'Personas Enjuiciadas'!I25)/('Personas Enjuiciadas'!N25+'Personas Enjuiciadas'!P25),"-")</f>
        <v>0.83333333333333337</v>
      </c>
      <c r="E25" s="11">
        <f>+IF(('Personas Enjuiciadas'!O25+'Personas Enjuiciadas'!Q25)&gt;0,('Personas Enjuiciadas'!E25+'Personas Enjuiciadas'!J25)/('Personas Enjuiciadas'!O25+'Personas Enjuiciadas'!Q25),"-")</f>
        <v>0.86111111111111116</v>
      </c>
    </row>
    <row r="26" spans="2:5" ht="20.100000000000001" customHeight="1" thickBot="1" x14ac:dyDescent="0.25">
      <c r="B26" s="5" t="s">
        <v>21</v>
      </c>
      <c r="C26" s="11">
        <f>+IF('Personas Enjuiciadas'!M26&gt;0,('Personas Enjuiciadas'!D26+'Personas Enjuiciadas'!E26+'Personas Enjuiciadas'!I26+'Personas Enjuiciadas'!J26)/'Personas Enjuiciadas'!M26,"-")</f>
        <v>0.72402597402597402</v>
      </c>
      <c r="D26" s="11">
        <f>+IF(('Personas Enjuiciadas'!N26+'Personas Enjuiciadas'!P26)&gt;0,('Personas Enjuiciadas'!D26+'Personas Enjuiciadas'!I26)/('Personas Enjuiciadas'!N26+'Personas Enjuiciadas'!P26),"-")</f>
        <v>0.7415730337078652</v>
      </c>
      <c r="E26" s="11">
        <f>+IF(('Personas Enjuiciadas'!O26+'Personas Enjuiciadas'!Q26)&gt;0,('Personas Enjuiciadas'!E26+'Personas Enjuiciadas'!J26)/('Personas Enjuiciadas'!O26+'Personas Enjuiciadas'!Q26),"-")</f>
        <v>0.7</v>
      </c>
    </row>
    <row r="27" spans="2:5" ht="20.100000000000001" customHeight="1" thickBot="1" x14ac:dyDescent="0.25">
      <c r="B27" s="6" t="s">
        <v>22</v>
      </c>
      <c r="C27" s="11">
        <f>+IF('Personas Enjuiciadas'!M27&gt;0,('Personas Enjuiciadas'!D27+'Personas Enjuiciadas'!E27+'Personas Enjuiciadas'!I27+'Personas Enjuiciadas'!J27)/'Personas Enjuiciadas'!M27,"-")</f>
        <v>0.92</v>
      </c>
      <c r="D27" s="11">
        <f>+IF(('Personas Enjuiciadas'!N27+'Personas Enjuiciadas'!P27)&gt;0,('Personas Enjuiciadas'!D27+'Personas Enjuiciadas'!I27)/('Personas Enjuiciadas'!N27+'Personas Enjuiciadas'!P27),"-")</f>
        <v>0.8666666666666667</v>
      </c>
      <c r="E27" s="11">
        <f>+IF(('Personas Enjuiciadas'!O27+'Personas Enjuiciadas'!Q27)&gt;0,('Personas Enjuiciadas'!E27+'Personas Enjuiciadas'!J27)/('Personas Enjuiciadas'!O27+'Personas Enjuiciadas'!Q27),"-")</f>
        <v>1</v>
      </c>
    </row>
    <row r="28" spans="2:5" ht="20.100000000000001" customHeight="1" thickBot="1" x14ac:dyDescent="0.25">
      <c r="B28" s="7" t="s">
        <v>23</v>
      </c>
      <c r="C28" s="10">
        <f>+IF('Personas Enjuiciadas'!M28&gt;0,('Personas Enjuiciadas'!D28+'Personas Enjuiciadas'!E28+'Personas Enjuiciadas'!I28+'Personas Enjuiciadas'!J28)/'Personas Enjuiciadas'!M28,"-")</f>
        <v>0.63109987357774966</v>
      </c>
      <c r="D28" s="10">
        <f>+IF(('Personas Enjuiciadas'!N28+'Personas Enjuiciadas'!P28)&gt;0,('Personas Enjuiciadas'!D28+'Personas Enjuiciadas'!I28)/('Personas Enjuiciadas'!N28+'Personas Enjuiciadas'!P28),"-")</f>
        <v>0.63022866703848301</v>
      </c>
      <c r="E28" s="10">
        <f>+IF(('Personas Enjuiciadas'!O28+'Personas Enjuiciadas'!Q28)&gt;0,('Personas Enjuiciadas'!E28+'Personas Enjuiciadas'!J28)/('Personas Enjuiciadas'!O28+'Personas Enjuiciadas'!Q28),"-")</f>
        <v>0.63295140260766491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9" t="s">
        <v>58</v>
      </c>
      <c r="D9" s="19"/>
      <c r="E9" s="19"/>
    </row>
    <row r="10" spans="2:5" ht="44.25" customHeight="1" thickBot="1" x14ac:dyDescent="0.25">
      <c r="C10" s="8" t="s">
        <v>55</v>
      </c>
      <c r="D10" s="8" t="s">
        <v>56</v>
      </c>
      <c r="E10" s="8" t="s">
        <v>57</v>
      </c>
    </row>
    <row r="11" spans="2:5" ht="20.100000000000001" customHeight="1" thickBot="1" x14ac:dyDescent="0.25">
      <c r="B11" s="3" t="s">
        <v>6</v>
      </c>
      <c r="C11" s="15">
        <v>27</v>
      </c>
      <c r="D11" s="15">
        <v>0</v>
      </c>
      <c r="E11" s="15">
        <v>30</v>
      </c>
    </row>
    <row r="12" spans="2:5" ht="20.100000000000001" customHeight="1" thickBot="1" x14ac:dyDescent="0.25">
      <c r="B12" s="4" t="s">
        <v>7</v>
      </c>
      <c r="C12" s="16">
        <v>10</v>
      </c>
      <c r="D12" s="16">
        <v>0</v>
      </c>
      <c r="E12" s="16">
        <v>25</v>
      </c>
    </row>
    <row r="13" spans="2:5" ht="20.100000000000001" customHeight="1" thickBot="1" x14ac:dyDescent="0.25">
      <c r="B13" s="4" t="s">
        <v>8</v>
      </c>
      <c r="C13" s="16">
        <v>26</v>
      </c>
      <c r="D13" s="16">
        <v>0</v>
      </c>
      <c r="E13" s="16">
        <v>10</v>
      </c>
    </row>
    <row r="14" spans="2:5" ht="20.100000000000001" customHeight="1" thickBot="1" x14ac:dyDescent="0.25">
      <c r="B14" s="4" t="s">
        <v>9</v>
      </c>
      <c r="C14" s="16">
        <v>23</v>
      </c>
      <c r="D14" s="16">
        <v>0</v>
      </c>
      <c r="E14" s="16">
        <v>39</v>
      </c>
    </row>
    <row r="15" spans="2:5" ht="20.100000000000001" customHeight="1" thickBot="1" x14ac:dyDescent="0.25">
      <c r="B15" s="4" t="s">
        <v>10</v>
      </c>
      <c r="C15" s="16">
        <v>5</v>
      </c>
      <c r="D15" s="16">
        <v>0</v>
      </c>
      <c r="E15" s="16">
        <v>5</v>
      </c>
    </row>
    <row r="16" spans="2:5" ht="20.100000000000001" customHeight="1" thickBot="1" x14ac:dyDescent="0.25">
      <c r="B16" s="4" t="s">
        <v>11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12</v>
      </c>
      <c r="C17" s="16">
        <v>6</v>
      </c>
      <c r="D17" s="16">
        <v>0</v>
      </c>
      <c r="E17" s="16">
        <v>7</v>
      </c>
    </row>
    <row r="18" spans="2:5" ht="20.100000000000001" customHeight="1" thickBot="1" x14ac:dyDescent="0.25">
      <c r="B18" s="4" t="s">
        <v>13</v>
      </c>
      <c r="C18" s="16">
        <v>17</v>
      </c>
      <c r="D18" s="16">
        <v>0</v>
      </c>
      <c r="E18" s="16">
        <v>6</v>
      </c>
    </row>
    <row r="19" spans="2:5" ht="20.100000000000001" customHeight="1" thickBot="1" x14ac:dyDescent="0.25">
      <c r="B19" s="4" t="s">
        <v>14</v>
      </c>
      <c r="C19" s="16">
        <v>32</v>
      </c>
      <c r="D19" s="16">
        <v>0</v>
      </c>
      <c r="E19" s="16">
        <v>11</v>
      </c>
    </row>
    <row r="20" spans="2:5" ht="20.100000000000001" customHeight="1" thickBot="1" x14ac:dyDescent="0.25">
      <c r="B20" s="4" t="s">
        <v>15</v>
      </c>
      <c r="C20" s="16">
        <v>43</v>
      </c>
      <c r="D20" s="16">
        <v>7</v>
      </c>
      <c r="E20" s="16">
        <v>52</v>
      </c>
    </row>
    <row r="21" spans="2:5" ht="20.100000000000001" customHeight="1" thickBot="1" x14ac:dyDescent="0.25">
      <c r="B21" s="4" t="s">
        <v>16</v>
      </c>
      <c r="C21" s="16">
        <v>8</v>
      </c>
      <c r="D21" s="16">
        <v>0</v>
      </c>
      <c r="E21" s="16">
        <v>8</v>
      </c>
    </row>
    <row r="22" spans="2:5" ht="20.100000000000001" customHeight="1" thickBot="1" x14ac:dyDescent="0.25">
      <c r="B22" s="4" t="s">
        <v>17</v>
      </c>
      <c r="C22" s="16">
        <v>33</v>
      </c>
      <c r="D22" s="16">
        <v>0</v>
      </c>
      <c r="E22" s="16">
        <v>3</v>
      </c>
    </row>
    <row r="23" spans="2:5" ht="20.100000000000001" customHeight="1" thickBot="1" x14ac:dyDescent="0.25">
      <c r="B23" s="4" t="s">
        <v>18</v>
      </c>
      <c r="C23" s="16">
        <v>5</v>
      </c>
      <c r="D23" s="16">
        <v>0</v>
      </c>
      <c r="E23" s="16">
        <v>0</v>
      </c>
    </row>
    <row r="24" spans="2:5" ht="20.100000000000001" customHeight="1" thickBot="1" x14ac:dyDescent="0.25">
      <c r="B24" s="4" t="s">
        <v>19</v>
      </c>
      <c r="C24" s="16">
        <v>6</v>
      </c>
      <c r="D24" s="16">
        <v>0</v>
      </c>
      <c r="E24" s="16">
        <v>5</v>
      </c>
    </row>
    <row r="25" spans="2:5" ht="20.100000000000001" customHeight="1" thickBot="1" x14ac:dyDescent="0.25">
      <c r="B25" s="4" t="s">
        <v>20</v>
      </c>
      <c r="C25" s="16">
        <v>0</v>
      </c>
      <c r="D25" s="16">
        <v>0</v>
      </c>
      <c r="E25" s="16">
        <v>0</v>
      </c>
    </row>
    <row r="26" spans="2:5" ht="20.100000000000001" customHeight="1" thickBot="1" x14ac:dyDescent="0.25">
      <c r="B26" s="5" t="s">
        <v>21</v>
      </c>
      <c r="C26" s="16">
        <v>22</v>
      </c>
      <c r="D26" s="16">
        <v>0</v>
      </c>
      <c r="E26" s="16">
        <v>29</v>
      </c>
    </row>
    <row r="27" spans="2:5" ht="20.100000000000001" customHeight="1" thickBot="1" x14ac:dyDescent="0.25">
      <c r="B27" s="6" t="s">
        <v>22</v>
      </c>
      <c r="C27" s="17">
        <v>0</v>
      </c>
      <c r="D27" s="17">
        <v>0</v>
      </c>
      <c r="E27" s="17">
        <v>0</v>
      </c>
    </row>
    <row r="28" spans="2:5" ht="20.100000000000001" customHeight="1" thickBot="1" x14ac:dyDescent="0.25">
      <c r="B28" s="7" t="s">
        <v>23</v>
      </c>
      <c r="C28" s="9">
        <f>SUM(C11:C27)</f>
        <v>263</v>
      </c>
      <c r="D28" s="9">
        <f t="shared" ref="D28:E28" si="0">SUM(D11:D27)</f>
        <v>7</v>
      </c>
      <c r="E28" s="9">
        <f t="shared" si="0"/>
        <v>230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9" t="s">
        <v>5</v>
      </c>
      <c r="D9" s="19"/>
      <c r="E9" s="19"/>
      <c r="F9" s="19"/>
      <c r="G9" s="19"/>
    </row>
    <row r="10" spans="2:7" ht="44.25" customHeight="1" thickBot="1" x14ac:dyDescent="0.25">
      <c r="C10" s="28" t="s">
        <v>68</v>
      </c>
      <c r="D10" s="30"/>
      <c r="E10" s="30"/>
      <c r="F10" s="28" t="s">
        <v>60</v>
      </c>
      <c r="G10" s="28" t="s">
        <v>61</v>
      </c>
    </row>
    <row r="11" spans="2:7" ht="33" customHeight="1" thickBot="1" x14ac:dyDescent="0.25">
      <c r="C11" s="12" t="s">
        <v>59</v>
      </c>
      <c r="D11" s="12" t="s">
        <v>62</v>
      </c>
      <c r="E11" s="13" t="s">
        <v>63</v>
      </c>
      <c r="F11" s="29"/>
      <c r="G11" s="29"/>
    </row>
    <row r="12" spans="2:7" ht="20.100000000000001" customHeight="1" thickBot="1" x14ac:dyDescent="0.25">
      <c r="B12" s="3" t="s">
        <v>6</v>
      </c>
      <c r="C12" s="15">
        <v>535</v>
      </c>
      <c r="D12" s="15">
        <v>330</v>
      </c>
      <c r="E12" s="15">
        <v>591</v>
      </c>
      <c r="F12" s="15">
        <v>34</v>
      </c>
      <c r="G12" s="15">
        <v>49</v>
      </c>
    </row>
    <row r="13" spans="2:7" ht="20.100000000000001" customHeight="1" thickBot="1" x14ac:dyDescent="0.25">
      <c r="B13" s="4" t="s">
        <v>7</v>
      </c>
      <c r="C13" s="16">
        <v>64</v>
      </c>
      <c r="D13" s="16">
        <v>52</v>
      </c>
      <c r="E13" s="16">
        <v>44</v>
      </c>
      <c r="F13" s="16">
        <v>1</v>
      </c>
      <c r="G13" s="16">
        <v>0</v>
      </c>
    </row>
    <row r="14" spans="2:7" ht="20.100000000000001" customHeight="1" thickBot="1" x14ac:dyDescent="0.25">
      <c r="B14" s="4" t="s">
        <v>8</v>
      </c>
      <c r="C14" s="16">
        <v>69</v>
      </c>
      <c r="D14" s="16">
        <v>44</v>
      </c>
      <c r="E14" s="16">
        <v>53</v>
      </c>
      <c r="F14" s="16">
        <v>0</v>
      </c>
      <c r="G14" s="16">
        <v>2</v>
      </c>
    </row>
    <row r="15" spans="2:7" ht="20.100000000000001" customHeight="1" thickBot="1" x14ac:dyDescent="0.25">
      <c r="B15" s="4" t="s">
        <v>9</v>
      </c>
      <c r="C15" s="16">
        <v>139</v>
      </c>
      <c r="D15" s="16">
        <v>31</v>
      </c>
      <c r="E15" s="16">
        <v>57</v>
      </c>
      <c r="F15" s="16">
        <v>3</v>
      </c>
      <c r="G15" s="16">
        <v>1</v>
      </c>
    </row>
    <row r="16" spans="2:7" ht="20.100000000000001" customHeight="1" thickBot="1" x14ac:dyDescent="0.25">
      <c r="B16" s="4" t="s">
        <v>10</v>
      </c>
      <c r="C16" s="16">
        <v>81</v>
      </c>
      <c r="D16" s="16">
        <v>56</v>
      </c>
      <c r="E16" s="16">
        <v>58</v>
      </c>
      <c r="F16" s="16">
        <v>25</v>
      </c>
      <c r="G16" s="16">
        <v>22</v>
      </c>
    </row>
    <row r="17" spans="2:7" ht="20.100000000000001" customHeight="1" thickBot="1" x14ac:dyDescent="0.25">
      <c r="B17" s="4" t="s">
        <v>11</v>
      </c>
      <c r="C17" s="16">
        <v>37</v>
      </c>
      <c r="D17" s="16">
        <v>18</v>
      </c>
      <c r="E17" s="16">
        <v>28</v>
      </c>
      <c r="F17" s="16">
        <v>0</v>
      </c>
      <c r="G17" s="16">
        <v>2</v>
      </c>
    </row>
    <row r="18" spans="2:7" ht="20.100000000000001" customHeight="1" thickBot="1" x14ac:dyDescent="0.25">
      <c r="B18" s="4" t="s">
        <v>12</v>
      </c>
      <c r="C18" s="16">
        <v>137</v>
      </c>
      <c r="D18" s="16">
        <v>95</v>
      </c>
      <c r="E18" s="16">
        <v>144</v>
      </c>
      <c r="F18" s="16">
        <v>3</v>
      </c>
      <c r="G18" s="16">
        <v>1</v>
      </c>
    </row>
    <row r="19" spans="2:7" ht="20.100000000000001" customHeight="1" thickBot="1" x14ac:dyDescent="0.25">
      <c r="B19" s="4" t="s">
        <v>13</v>
      </c>
      <c r="C19" s="16">
        <v>70</v>
      </c>
      <c r="D19" s="16">
        <v>77</v>
      </c>
      <c r="E19" s="16">
        <v>96</v>
      </c>
      <c r="F19" s="16">
        <v>0</v>
      </c>
      <c r="G19" s="16">
        <v>0</v>
      </c>
    </row>
    <row r="20" spans="2:7" ht="20.100000000000001" customHeight="1" thickBot="1" x14ac:dyDescent="0.25">
      <c r="B20" s="4" t="s">
        <v>14</v>
      </c>
      <c r="C20" s="16">
        <v>446</v>
      </c>
      <c r="D20" s="16">
        <v>453</v>
      </c>
      <c r="E20" s="16">
        <v>659</v>
      </c>
      <c r="F20" s="16">
        <v>9</v>
      </c>
      <c r="G20" s="16">
        <v>10</v>
      </c>
    </row>
    <row r="21" spans="2:7" ht="20.100000000000001" customHeight="1" thickBot="1" x14ac:dyDescent="0.25">
      <c r="B21" s="4" t="s">
        <v>15</v>
      </c>
      <c r="C21" s="16">
        <v>454</v>
      </c>
      <c r="D21" s="16">
        <v>257</v>
      </c>
      <c r="E21" s="16">
        <v>320</v>
      </c>
      <c r="F21" s="16">
        <v>11</v>
      </c>
      <c r="G21" s="16">
        <v>24</v>
      </c>
    </row>
    <row r="22" spans="2:7" ht="20.100000000000001" customHeight="1" thickBot="1" x14ac:dyDescent="0.25">
      <c r="B22" s="4" t="s">
        <v>16</v>
      </c>
      <c r="C22" s="16">
        <v>78</v>
      </c>
      <c r="D22" s="16">
        <v>15</v>
      </c>
      <c r="E22" s="16">
        <v>15</v>
      </c>
      <c r="F22" s="16">
        <v>1</v>
      </c>
      <c r="G22" s="16">
        <v>8</v>
      </c>
    </row>
    <row r="23" spans="2:7" ht="20.100000000000001" customHeight="1" thickBot="1" x14ac:dyDescent="0.25">
      <c r="B23" s="4" t="s">
        <v>17</v>
      </c>
      <c r="C23" s="16">
        <v>156</v>
      </c>
      <c r="D23" s="16">
        <v>75</v>
      </c>
      <c r="E23" s="16">
        <v>88</v>
      </c>
      <c r="F23" s="16">
        <v>8</v>
      </c>
      <c r="G23" s="16">
        <v>2</v>
      </c>
    </row>
    <row r="24" spans="2:7" ht="20.100000000000001" customHeight="1" thickBot="1" x14ac:dyDescent="0.25">
      <c r="B24" s="4" t="s">
        <v>18</v>
      </c>
      <c r="C24" s="16">
        <v>477</v>
      </c>
      <c r="D24" s="16">
        <v>299</v>
      </c>
      <c r="E24" s="16">
        <v>482</v>
      </c>
      <c r="F24" s="16">
        <v>47</v>
      </c>
      <c r="G24" s="16">
        <v>42</v>
      </c>
    </row>
    <row r="25" spans="2:7" ht="20.100000000000001" customHeight="1" thickBot="1" x14ac:dyDescent="0.25">
      <c r="B25" s="4" t="s">
        <v>19</v>
      </c>
      <c r="C25" s="16">
        <v>75</v>
      </c>
      <c r="D25" s="16">
        <v>30</v>
      </c>
      <c r="E25" s="16">
        <v>76</v>
      </c>
      <c r="F25" s="16">
        <v>0</v>
      </c>
      <c r="G25" s="16">
        <v>6</v>
      </c>
    </row>
    <row r="26" spans="2:7" ht="20.100000000000001" customHeight="1" thickBot="1" x14ac:dyDescent="0.25">
      <c r="B26" s="4" t="s">
        <v>20</v>
      </c>
      <c r="C26" s="16">
        <v>47</v>
      </c>
      <c r="D26" s="16">
        <v>9</v>
      </c>
      <c r="E26" s="16">
        <v>10</v>
      </c>
      <c r="F26" s="16">
        <v>0</v>
      </c>
      <c r="G26" s="16">
        <v>1</v>
      </c>
    </row>
    <row r="27" spans="2:7" ht="20.100000000000001" customHeight="1" thickBot="1" x14ac:dyDescent="0.25">
      <c r="B27" s="5" t="s">
        <v>21</v>
      </c>
      <c r="C27" s="16">
        <v>137</v>
      </c>
      <c r="D27" s="16">
        <v>83</v>
      </c>
      <c r="E27" s="16">
        <v>81</v>
      </c>
      <c r="F27" s="16">
        <v>3</v>
      </c>
      <c r="G27" s="16">
        <v>8</v>
      </c>
    </row>
    <row r="28" spans="2:7" ht="20.100000000000001" customHeight="1" thickBot="1" x14ac:dyDescent="0.25">
      <c r="B28" s="6" t="s">
        <v>22</v>
      </c>
      <c r="C28" s="17">
        <v>12</v>
      </c>
      <c r="D28" s="17">
        <v>11</v>
      </c>
      <c r="E28" s="17">
        <v>2</v>
      </c>
      <c r="F28" s="17">
        <v>0</v>
      </c>
      <c r="G28" s="17">
        <v>0</v>
      </c>
    </row>
    <row r="29" spans="2:7" ht="20.100000000000001" customHeight="1" thickBot="1" x14ac:dyDescent="0.25">
      <c r="B29" s="7" t="s">
        <v>23</v>
      </c>
      <c r="C29" s="9">
        <f>SUM(C12:C28)</f>
        <v>3014</v>
      </c>
      <c r="D29" s="9">
        <f t="shared" ref="D29:G29" si="0">SUM(D12:D28)</f>
        <v>1935</v>
      </c>
      <c r="E29" s="9">
        <f t="shared" si="0"/>
        <v>2804</v>
      </c>
      <c r="F29" s="9">
        <f t="shared" si="0"/>
        <v>145</v>
      </c>
      <c r="G29" s="9">
        <f t="shared" si="0"/>
        <v>178</v>
      </c>
    </row>
    <row r="30" spans="2:7" x14ac:dyDescent="0.2">
      <c r="C30" s="14"/>
      <c r="D30" s="14"/>
      <c r="E30" s="14"/>
      <c r="F30" s="14"/>
      <c r="G30" s="14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2021-05-17T10:35:07Z</dcterms:modified>
</cp:coreProperties>
</file>